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14-2021\2-vyzva\"/>
    </mc:Choice>
  </mc:AlternateContent>
  <xr:revisionPtr revIDLastSave="0" documentId="8_{C0DC82A0-27CA-477A-B4FB-1115755AE3DC}" xr6:coauthVersionLast="36" xr6:coauthVersionMax="36" xr10:uidLastSave="{00000000-0000-0000-0000-000000000000}"/>
  <bookViews>
    <workbookView xWindow="0" yWindow="0" windowWidth="28800" windowHeight="14030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KP!$A$1:$T$75</definedName>
  </definedNames>
  <calcPr calcId="191029"/>
</workbook>
</file>

<file path=xl/calcChain.xml><?xml version="1.0" encoding="utf-8"?>
<calcChain xmlns="http://schemas.openxmlformats.org/spreadsheetml/2006/main">
  <c r="J38" i="1" l="1"/>
  <c r="J39" i="1"/>
  <c r="J40" i="1"/>
  <c r="J43" i="1"/>
  <c r="K46" i="1"/>
  <c r="J47" i="1"/>
  <c r="J48" i="1"/>
  <c r="J51" i="1"/>
  <c r="K54" i="1"/>
  <c r="J55" i="1"/>
  <c r="J56" i="1"/>
  <c r="J59" i="1"/>
  <c r="J63" i="1"/>
  <c r="J64" i="1"/>
  <c r="J67" i="1"/>
  <c r="J71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J54" i="1"/>
  <c r="K55" i="1"/>
  <c r="K56" i="1"/>
  <c r="J57" i="1"/>
  <c r="K57" i="1"/>
  <c r="J58" i="1"/>
  <c r="K58" i="1"/>
  <c r="K59" i="1"/>
  <c r="J60" i="1"/>
  <c r="K60" i="1"/>
  <c r="J61" i="1"/>
  <c r="K61" i="1"/>
  <c r="J62" i="1"/>
  <c r="K62" i="1"/>
  <c r="K63" i="1"/>
  <c r="K64" i="1"/>
  <c r="J65" i="1"/>
  <c r="K65" i="1"/>
  <c r="J66" i="1"/>
  <c r="K66" i="1"/>
  <c r="K67" i="1"/>
  <c r="J68" i="1"/>
  <c r="K68" i="1"/>
  <c r="J69" i="1"/>
  <c r="K69" i="1"/>
  <c r="J70" i="1"/>
  <c r="K70" i="1"/>
  <c r="K71" i="1"/>
  <c r="K40" i="1" l="1"/>
  <c r="K39" i="1"/>
  <c r="K38" i="1"/>
  <c r="G71" i="1" l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74" i="1" l="1"/>
  <c r="I74" i="1"/>
</calcChain>
</file>

<file path=xl/sharedStrings.xml><?xml version="1.0" encoding="utf-8"?>
<sst xmlns="http://schemas.openxmlformats.org/spreadsheetml/2006/main" count="238" uniqueCount="159">
  <si>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</si>
  <si>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</si>
  <si>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</si>
  <si>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</si>
  <si>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</si>
  <si>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</si>
  <si>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</si>
  <si>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</si>
  <si>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</si>
  <si>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</si>
  <si>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</si>
  <si>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</si>
  <si>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</si>
  <si>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</si>
  <si>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</si>
  <si>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</si>
  <si>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</si>
  <si>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</si>
  <si>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</si>
  <si>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</si>
  <si>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</si>
  <si>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</si>
  <si>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</si>
  <si>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</si>
  <si>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Příloha č. 2 Kupní smlouvy - technická specifikace
Kancelářské potřeby (II.) 014 - 2021</t>
  </si>
  <si>
    <t>ks</t>
  </si>
  <si>
    <t>Obálka PVC se zipem A5 - čirá</t>
  </si>
  <si>
    <t>Obálka PVC se zipem A4 - čirá</t>
  </si>
  <si>
    <t>Euroobal A4 - hladký</t>
  </si>
  <si>
    <t>bal</t>
  </si>
  <si>
    <t xml:space="preserve">Euroobal A4 - klopa </t>
  </si>
  <si>
    <t>Euroobal A4 - rozšířený</t>
  </si>
  <si>
    <t xml:space="preserve">Euroobal A4 - na katalogy </t>
  </si>
  <si>
    <t xml:space="preserve">Samolepící bločky 38 x 51 mm,  4 x neon  </t>
  </si>
  <si>
    <t xml:space="preserve">Papír kancelářský A3 kvalita"B"  </t>
  </si>
  <si>
    <t xml:space="preserve">Papír kancelářský A4 kvalita "A" </t>
  </si>
  <si>
    <t>Obálky C5 162 x 229 mm</t>
  </si>
  <si>
    <t>Obálky DL 110 x 220 mm - bez okénka</t>
  </si>
  <si>
    <t>Obálky DL 110 x 220 mm - s okénkem</t>
  </si>
  <si>
    <t>Obálky C5 zelený pruh, 162 x 229 mm</t>
  </si>
  <si>
    <t>Lepicí páska oboustranná 25mmx10m</t>
  </si>
  <si>
    <t>Lepicí páska oboustranná 38mmx10m</t>
  </si>
  <si>
    <t>Lepicí páska oboustranná 50mmx10m</t>
  </si>
  <si>
    <t>Lepicí páska s odvíječem lepenky 19mm</t>
  </si>
  <si>
    <t>Lepicí tyčinka  min. 20g</t>
  </si>
  <si>
    <t>Vysoká lepicí síla a okamžitá přilnavost. Vhodné na  papír, karton, nevysychá, neobsahuje rozpouštědla.</t>
  </si>
  <si>
    <t>Tužka HB 2 s pryží</t>
  </si>
  <si>
    <t>Propisovací tužka jednorázová</t>
  </si>
  <si>
    <t>Propisovací tužka</t>
  </si>
  <si>
    <t>Zvýrazňovač 1-4 mm, sada 4ks</t>
  </si>
  <si>
    <t>sada</t>
  </si>
  <si>
    <t>Sešívačka min.20listů</t>
  </si>
  <si>
    <t xml:space="preserve">Spojovače 24/6  </t>
  </si>
  <si>
    <t>Spony kancelářské  32</t>
  </si>
  <si>
    <t>Spony dopisní barevné 32</t>
  </si>
  <si>
    <t>Spony aktové 50</t>
  </si>
  <si>
    <t>Spony aktové 75</t>
  </si>
  <si>
    <t>Korekční strojek jednorázový</t>
  </si>
  <si>
    <t>Korekční pero</t>
  </si>
  <si>
    <t>Opravný lak</t>
  </si>
  <si>
    <t>Motouz PP juta barevný umělý</t>
  </si>
  <si>
    <t>Nůžky celokovové - 20 cm</t>
  </si>
  <si>
    <t xml:space="preserve">Pryž </t>
  </si>
  <si>
    <t>Pravítko 20cm</t>
  </si>
  <si>
    <t>Pravítko 30cm</t>
  </si>
  <si>
    <t>Papír hlazený A3 světle modrý</t>
  </si>
  <si>
    <t>Lepicí tyčinka  min. 40g</t>
  </si>
  <si>
    <t>Rozlišovač kartonový A4 - min. 5 barev</t>
  </si>
  <si>
    <t>Rychlovazače PVC, A4 - (žluté, oranžové)</t>
  </si>
  <si>
    <t>Rychlovazače PVC, euroděrování, A4 - (různé barvy)</t>
  </si>
  <si>
    <t xml:space="preserve">Samolepící záložky: proužky 12 x 42 mm - 5 x neon </t>
  </si>
  <si>
    <t xml:space="preserve">Papír kancelářský A4 kvalita"B"  </t>
  </si>
  <si>
    <t xml:space="preserve">Mikro tužka 0,5 </t>
  </si>
  <si>
    <t>0,5 mm, plast tělo, guma, výsuvný hrot, pogumovaný úchop.</t>
  </si>
  <si>
    <t>Délka 106,8 mm, extra tenký hrot, plastová trubička.</t>
  </si>
  <si>
    <t xml:space="preserve">ks </t>
  </si>
  <si>
    <t>Velmi jemný plastický hrot , šíře stopy 0,3 mm.</t>
  </si>
  <si>
    <t>Zvýrazňovač 1-4 mm - sada 6ks</t>
  </si>
  <si>
    <t>Tabule lakovaná magnetická 90 x 120</t>
  </si>
  <si>
    <t>Pokud financováno z projektových prostředků, pak ŘEŠITEL uvede: NÁZEV A ČÍSLO DOTAČNÍHO PROJEKTU</t>
  </si>
  <si>
    <t>DFEL - Bc. Martina Nováková,
Tel.: 37763 4011,
E-mail: novakmar@fel.zcu.cz</t>
  </si>
  <si>
    <t xml:space="preserve"> Univerzitní 26, 
301 00 Plzeň,
 Fakulta elektrotechnická - Děkanát,
2NP - místnost EU 211</t>
  </si>
  <si>
    <t>OPR - Sylva Spitzbartová, 
Tel.: 37763 1216,
E-mail: sylva@rek.zcu.cz</t>
  </si>
  <si>
    <t>Univerzitní 18,
301 00 Plzeň,
Rektor - Odbor právní,
místnost UB 015</t>
  </si>
  <si>
    <t>Univerzitní 8,
301 00 Plzeň, 
Rektorát - Ekonomický odbor, 
místnost UR 221</t>
  </si>
  <si>
    <t>EO - Václava Vlková, 
Tel.: 37763 1146,
vlkovav@rek.zcu.cz</t>
  </si>
  <si>
    <t>KME - Jana Nocarová, 
Tel.: 37763 201,
723 028 319,
E-mail: nocarova@kme.zcu.cz</t>
  </si>
  <si>
    <t xml:space="preserve">Technická 8, 
301 00 Plzeň, 
NTIS - Katedra mechaniky, 
místnost UN 432
</t>
  </si>
  <si>
    <t>Archivační krabice na dokumenty A4 (š 9-11,5 cm)</t>
  </si>
  <si>
    <t>Kartonová krabice pro dlouhodobé skladování dokumentů formátu A4, šíře hřbetu 9 -11,5 cm, možnost uložení ve skupinovém boxu, cca 330x260x110 mm.</t>
  </si>
  <si>
    <t>Materiál PVC, s plastovým zipem.</t>
  </si>
  <si>
    <t>Pro vkládání dokumentů do velikosti A4, ekokarton min. 250g.</t>
  </si>
  <si>
    <r>
      <t xml:space="preserve">Desky s gumičkou A4, 3 klopy, prešpán - </t>
    </r>
    <r>
      <rPr>
        <b/>
        <sz val="11"/>
        <rFont val="Calibri"/>
        <family val="2"/>
        <charset val="238"/>
      </rPr>
      <t>modré</t>
    </r>
  </si>
  <si>
    <t>Odkládací desky A4, prešpán 350 g, zajišťovací gumička.</t>
  </si>
  <si>
    <t>Čiré, min. 45 mic., balení min. 100 ks.</t>
  </si>
  <si>
    <t>Čiré, obal otevřený z boční strany s klopou, polypropylen, euroděrování, min. 100 mic., balení 10 ks.</t>
  </si>
  <si>
    <t>Formát A4 rozšířený na 220 mm , typ otvírání „U“, rozměr 220 x 300 mm, kapacita až 70 listů, polypropylen,  tloušťka min. 50 mic., balení 50 ks.</t>
  </si>
  <si>
    <t>Formát A4 s euroděrováním, kapacita až 1,5 cm dokumentů, polypropylen, tloušťka min. 180 mic.</t>
  </si>
  <si>
    <t>Samolepicí blok, každý lístek má podél jedné strany lepivý pásek, 4 barvy po 50 listech v balení.</t>
  </si>
  <si>
    <t>Samolepicí blok  76 x 76 mm - žlutý - 100 listů</t>
  </si>
  <si>
    <r>
      <t xml:space="preserve">Desky odkládací A4, 3 klopy, ekokarton - </t>
    </r>
    <r>
      <rPr>
        <b/>
        <sz val="11"/>
        <rFont val="Calibri"/>
        <family val="2"/>
        <charset val="238"/>
      </rPr>
      <t>500ks žlutá, 50ks modrá, 50ks zelená</t>
    </r>
  </si>
  <si>
    <t>Nezanechává stopy lepidla, 100 listů v bločku.</t>
  </si>
  <si>
    <t xml:space="preserve">Gramáž 80±2; tloušťka 160±3; vlhkost 3,9-5,3%; opacita min. 90; bělost 151±CIE;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</si>
  <si>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Gramáž 80±1,5; tloušťka 107±2; vlhkost 3,9-5,3%; opacita min. 92; bělost 168±CIE; hladkost max.200 ml/min, tuhost dlouhá 125/20mN; tuhost příčná 60/10mN; prodyšnost max.1250ml/min. Z obou stran hlazený , speciálně vhodný pro oboustranný tisk. Použití u rychloběžných kopírek a tiskáren a pro kvalitní inkoustový tisk. 1 bal/500 listů.</t>
  </si>
  <si>
    <t>Samolepící, 1 bal/50ks.</t>
  </si>
  <si>
    <t>Samolepicí, 1 bal/50ks.</t>
  </si>
  <si>
    <t xml:space="preserve">Samolepicí, 1 bal/50ks. </t>
  </si>
  <si>
    <t>Polypropylenová oboustranná lepicí páska, univerzální použití, možnost použít pro podlahové krytiny a koberce.</t>
  </si>
  <si>
    <t xml:space="preserve">Polypropylenová oboustranná lepicí páska, univerzální použití,  možnost použít pro podlahové krytiny a koberce. </t>
  </si>
  <si>
    <t>Lepicí páska 33 m × 19 mm, transparentní, odvíječ s kovovým nožem.</t>
  </si>
  <si>
    <t>Klasická tužka s pryží, tvrdost HB.</t>
  </si>
  <si>
    <t>Obyčejná jednorázová propiska. Nelze měnit náplň! Barva krytky odpovídá barvě náplně.</t>
  </si>
  <si>
    <t xml:space="preserve">Vyměnitelná náplň F- 411, modrý inkoust, jehlový hrot 0,5 mm pro extra jemné psaní, plastové tělo, pogumovaný úchop pro příjemnější držení, stiskací mechanismus, kovový hrot. </t>
  </si>
  <si>
    <t>Klínový hrot, šíře stopy 1-4 mm, ventilační uzávěr, vhodný i na faxový papír. 4 ks v balení.</t>
  </si>
  <si>
    <t>Sešití min. 20 listů, spojovače 24/6, celokovová nebo kovová + pevný plast.</t>
  </si>
  <si>
    <t>Vysoce kvalitní pozinkované spojovače, min. 1000 ks v balení.</t>
  </si>
  <si>
    <t xml:space="preserve">Rozměr 32 mm, pozinkované, lesklé, min. 75ks v balení. </t>
  </si>
  <si>
    <t>Rozměr 32 mm, barevný drát, min. 75ks v balení.</t>
  </si>
  <si>
    <t>Rozměr 50mm, pozinkované, lesklé, min. 75ks v balení.</t>
  </si>
  <si>
    <t xml:space="preserve">Rozměr 75mm, pozinkované, lesklé, min. 25ks v balení. </t>
  </si>
  <si>
    <t>Šíře 5 mm, návin min. 6 m, korekční roller ve tvaru pera, suchá korekce, kryje okamžitě, korekce na běžném i faxovém papíru, nezanechává stopy či skvrny na fotokopiích.</t>
  </si>
  <si>
    <t>Korekční lak v tužce, tenký kovový hrot.</t>
  </si>
  <si>
    <t>Opravný lak, nanášení štětečkem nebo houbičkou.</t>
  </si>
  <si>
    <t>Min. 100 g, pro kancelář i domácnost.</t>
  </si>
  <si>
    <t>Celokovové provedení, čepele spojuje kovový šroub, řezné plochy speciálně upraveny pro snadný a precizní střih.</t>
  </si>
  <si>
    <t xml:space="preserve">Na grafitové tužky. </t>
  </si>
  <si>
    <t>Transparentní.</t>
  </si>
  <si>
    <t>Papír hlazený A3 bílý</t>
  </si>
  <si>
    <t>Papír xerografický , A3, 160 g  (balení 250 listů); pro barevný laserový tisk.</t>
  </si>
  <si>
    <t>Barevný rozlišovač, formát A4, euroděrování, popisovatelný titulní list, min. 5 listů/ balení.</t>
  </si>
  <si>
    <t>Formát A4, přední strana průhledná, zadní barevná.</t>
  </si>
  <si>
    <t>Eurozávěs, formát A4, přední strana průhl., zadní barevná.</t>
  </si>
  <si>
    <t>Formát A4 , transparentní polypropylen, zajišťovací gumička.</t>
  </si>
  <si>
    <t xml:space="preserve">Desky odkládací A4, 3 klopy  PP - průhl. (různé barvy) </t>
  </si>
  <si>
    <t>Obaly "L" A4 - čiré</t>
  </si>
  <si>
    <r>
      <t xml:space="preserve">Obaly "L" A4 - </t>
    </r>
    <r>
      <rPr>
        <b/>
        <sz val="11"/>
        <rFont val="Calibri"/>
        <family val="2"/>
        <charset val="238"/>
      </rPr>
      <t>červené, modré, žluté, zelené</t>
    </r>
  </si>
  <si>
    <t>Čiré, min. 45 mic., balení 100 ks.</t>
  </si>
  <si>
    <t>Nezávěsné hladké PVC obaly, vkládání na šířku i na výšku, min. 150 mic, 10 ks v balení.</t>
  </si>
  <si>
    <t>Bloček samolepící indexový . Neonové průhledné barvy. Proužky  5 x 25 lístků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</si>
  <si>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</si>
  <si>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 xml:space="preserve">Lepidlo disperzní 130 - 140 g </t>
  </si>
  <si>
    <t xml:space="preserve">Univerzální lepiídlo, vhodné na papír, kůži, dřevo apod., bez  rozpouštědla, s aplikátorem. </t>
  </si>
  <si>
    <r>
      <t>Gelové pero 0,5 mm -</t>
    </r>
    <r>
      <rPr>
        <b/>
        <sz val="11"/>
        <rFont val="Calibri"/>
        <family val="2"/>
        <charset val="238"/>
      </rPr>
      <t xml:space="preserve"> 5ks černá, 5ks červená, 10ks modrá</t>
    </r>
  </si>
  <si>
    <t>Stiskací mechanismus, vyměnitelná gelová náplň, plastové tělo, jehlový hrot 0,5 mm pro tenké psaní.</t>
  </si>
  <si>
    <r>
      <t xml:space="preserve">Popisovač 0,3 mm - </t>
    </r>
    <r>
      <rPr>
        <b/>
        <sz val="11"/>
        <rFont val="Calibri"/>
        <family val="2"/>
        <charset val="238"/>
      </rPr>
      <t>červený</t>
    </r>
  </si>
  <si>
    <t>Náplň do kuličkového pera Solidly - (modrá)/ 10ks</t>
  </si>
  <si>
    <r>
      <t xml:space="preserve">Popisovač  lihový 0,6 mm - </t>
    </r>
    <r>
      <rPr>
        <b/>
        <sz val="11"/>
        <rFont val="Calibri"/>
        <family val="2"/>
        <charset val="238"/>
      </rPr>
      <t>červený</t>
    </r>
  </si>
  <si>
    <t>Voděodolný, otěruvzdorný inkoust, šíře stopy 0,6 mm, ventilační uzávěr, na papír, folie, sklo, plasty, polystyrén.</t>
  </si>
  <si>
    <t>Klínový hrot, šíře stopy 1-4 mm, ventilační uzávěr, vhodný i na faxový papír. 6 ks v balení.</t>
  </si>
  <si>
    <t>Náplň do korekčního strojku Pritt refill flex roller 4,2 mm.</t>
  </si>
  <si>
    <t>Náplň do korekčního strojku Pritt refill flex roller 4,2mm</t>
  </si>
  <si>
    <t>Ergonomická podložka pod myš</t>
  </si>
  <si>
    <t>Navlhčovač prstů - houbička</t>
  </si>
  <si>
    <t>Molitanový.</t>
  </si>
  <si>
    <t>Podložka pod myš, ergonomická se zápěstní opěrkou - materiál textil, rozměry 26 × 22. Barva černá.</t>
  </si>
  <si>
    <t>Součástí je montážní sada pro zavěšení.
Bílá magnetická tabule popisovací v hliníkovém rámu 120x90 cm. 
Povrch je vyroben z vysoce kvalitního plechu. 
Rám je vyroben z anodovaného hliníku a je spojený plastovými růžky. (Anodování  je ochrana před oxidací takže vám rám nezešedne).
Povrch tabule je magnetický a je určený k popisování smazatelnými popisovači.
Včetně poličky na příslušenství a montážních prvků.
Tabuli je možné zavěsit jak na výšku, tak i na šířku. 
Tabule se připevňuje k podkladu skrze otvory v každém ze 4 růžků, které spojují rám. 
Součástí sady jsou záslepky na růžky, takže šrouby nebudou vidět.
Hmotnost: cca 6kg.</t>
  </si>
  <si>
    <r>
      <t xml:space="preserve">S doručenkou do vlastních rukou, samopropisovací. Viz
</t>
    </r>
    <r>
      <rPr>
        <sz val="11"/>
        <color rgb="FFFF0000"/>
        <rFont val="Calibri"/>
        <family val="2"/>
        <charset val="238"/>
      </rPr>
      <t>Příloha č. 3 Kupní smlouvy - obálky C5_KP (II.)-014-2021.pdf</t>
    </r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</si>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</sst>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4" fillId="0" borderId="0"/>
    <xf numFmtId="0" fontId="16" fillId="0" borderId="0"/>
    <xf numFmtId="0" fontId="16" fillId="0" borderId="0"/>
    <xf numFmtId="0" fontId="16" fillId="0" borderId="0"/>
  </cellStyleXfs>
  <cellXfs count="151">
    <xf numFmtId="0" fontId="0" fillId="0" borderId="0" xfId="0"/>
    <xf numFmtId="164" fontId="13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5" fillId="0" borderId="34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6" xfId="0" applyBorder="1" applyProtection="1"/>
    <xf numFmtId="0" fontId="12" fillId="3" borderId="2" xfId="0" applyFont="1" applyFill="1" applyBorder="1" applyAlignment="1" applyProtection="1">
      <alignment horizontal="center" vertical="center" textRotation="90" wrapText="1"/>
    </xf>
    <xf numFmtId="0" fontId="19" fillId="3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7" fillId="3" borderId="3" xfId="0" applyFont="1" applyFill="1" applyBorder="1" applyAlignment="1" applyProtection="1">
      <alignment horizontal="center" vertical="center" wrapText="1"/>
    </xf>
    <xf numFmtId="0" fontId="19" fillId="3" borderId="23" xfId="0" applyFont="1" applyFill="1" applyBorder="1" applyAlignment="1" applyProtection="1">
      <alignment horizontal="center" vertical="center" wrapText="1"/>
    </xf>
    <xf numFmtId="0" fontId="0" fillId="0" borderId="37" xfId="0" applyBorder="1" applyProtection="1"/>
    <xf numFmtId="164" fontId="0" fillId="0" borderId="16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15" fillId="0" borderId="7" xfId="2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3" fillId="0" borderId="7" xfId="2" applyFont="1" applyFill="1" applyBorder="1" applyAlignment="1" applyProtection="1">
      <alignment horizontal="center" vertical="center" wrapText="1"/>
    </xf>
    <xf numFmtId="0" fontId="13" fillId="0" borderId="7" xfId="2" applyFont="1" applyFill="1" applyBorder="1" applyAlignment="1" applyProtection="1">
      <alignment horizontal="left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13" fillId="0" borderId="7" xfId="3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17" fillId="0" borderId="29" xfId="0" applyFont="1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0" fillId="0" borderId="6" xfId="2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3" fillId="0" borderId="6" xfId="2" applyFont="1" applyFill="1" applyBorder="1" applyAlignment="1" applyProtection="1">
      <alignment horizontal="center" vertical="center" wrapText="1"/>
    </xf>
    <xf numFmtId="0" fontId="13" fillId="0" borderId="6" xfId="2" applyFont="1" applyFill="1" applyBorder="1" applyAlignment="1" applyProtection="1">
      <alignment horizontal="left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3" fillId="0" borderId="6" xfId="3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3" fillId="0" borderId="30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17" fillId="0" borderId="30" xfId="0" applyFont="1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14" fillId="0" borderId="6" xfId="0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 applyProtection="1">
      <alignment horizontal="left" vertical="center" wrapText="1"/>
    </xf>
    <xf numFmtId="164" fontId="14" fillId="0" borderId="6" xfId="4" applyNumberFormat="1" applyFont="1" applyFill="1" applyBorder="1" applyAlignment="1" applyProtection="1">
      <alignment horizontal="right" vertical="center" wrapText="1" indent="1"/>
    </xf>
    <xf numFmtId="0" fontId="20" fillId="0" borderId="6" xfId="1" applyFont="1" applyFill="1" applyBorder="1" applyAlignment="1" applyProtection="1">
      <alignment horizontal="left" vertical="center" wrapText="1"/>
    </xf>
    <xf numFmtId="0" fontId="15" fillId="0" borderId="6" xfId="1" applyFont="1" applyFill="1" applyBorder="1" applyAlignment="1" applyProtection="1">
      <alignment horizontal="center" vertical="center" wrapText="1"/>
    </xf>
    <xf numFmtId="0" fontId="15" fillId="0" borderId="6" xfId="1" applyFont="1" applyFill="1" applyBorder="1" applyAlignment="1" applyProtection="1">
      <alignment horizontal="left" vertical="center" wrapText="1"/>
    </xf>
    <xf numFmtId="164" fontId="15" fillId="0" borderId="6" xfId="1" applyNumberFormat="1" applyFont="1" applyFill="1" applyBorder="1" applyAlignment="1" applyProtection="1">
      <alignment horizontal="right" vertical="center" wrapText="1" indent="1"/>
    </xf>
    <xf numFmtId="0" fontId="15" fillId="0" borderId="6" xfId="2" applyFont="1" applyFill="1" applyBorder="1" applyAlignment="1" applyProtection="1">
      <alignment horizontal="center" vertical="center" wrapText="1"/>
    </xf>
    <xf numFmtId="164" fontId="15" fillId="0" borderId="6" xfId="3" applyNumberFormat="1" applyFont="1" applyFill="1" applyBorder="1" applyAlignment="1" applyProtection="1">
      <alignment horizontal="righ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20" fillId="0" borderId="13" xfId="2" applyFont="1" applyFill="1" applyBorder="1" applyAlignment="1" applyProtection="1">
      <alignment horizontal="left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13" fillId="0" borderId="13" xfId="2" applyFont="1" applyFill="1" applyBorder="1" applyAlignment="1" applyProtection="1">
      <alignment horizontal="center" vertical="center" wrapText="1"/>
    </xf>
    <xf numFmtId="0" fontId="13" fillId="0" borderId="13" xfId="2" applyFont="1" applyFill="1" applyBorder="1" applyAlignment="1" applyProtection="1">
      <alignment horizontal="left"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13" fillId="0" borderId="13" xfId="3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17" fillId="0" borderId="26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20" fillId="0" borderId="3" xfId="2" applyFont="1" applyFill="1" applyBorder="1" applyAlignment="1" applyProtection="1">
      <alignment horizontal="left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3" xfId="2" applyFont="1" applyFill="1" applyBorder="1" applyAlignment="1" applyProtection="1">
      <alignment horizontal="left" vertical="center" wrapTex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13" fillId="0" borderId="3" xfId="3" applyNumberFormat="1" applyFont="1" applyFill="1" applyBorder="1" applyAlignment="1" applyProtection="1">
      <alignment horizontal="right" vertical="center" wrapText="1" indent="1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right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0" fillId="0" borderId="20" xfId="2" applyFont="1" applyFill="1" applyBorder="1" applyAlignment="1" applyProtection="1">
      <alignment horizontal="left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13" fillId="0" borderId="20" xfId="2" applyFont="1" applyFill="1" applyBorder="1" applyAlignment="1" applyProtection="1">
      <alignment horizontal="center" vertical="center" wrapText="1"/>
    </xf>
    <xf numFmtId="0" fontId="13" fillId="0" borderId="20" xfId="2" applyFont="1" applyFill="1" applyBorder="1" applyAlignment="1" applyProtection="1">
      <alignment horizontal="left" vertical="center" wrapTex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13" fillId="0" borderId="20" xfId="3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0" borderId="30" xfId="0" applyFont="1" applyFill="1" applyBorder="1" applyAlignment="1" applyProtection="1">
      <alignment horizontal="center" vertical="center" wrapText="1"/>
    </xf>
    <xf numFmtId="0" fontId="15" fillId="0" borderId="13" xfId="2" applyFont="1" applyFill="1" applyBorder="1" applyAlignment="1" applyProtection="1">
      <alignment horizontal="left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20" fillId="0" borderId="26" xfId="2" applyFont="1" applyFill="1" applyBorder="1" applyAlignment="1" applyProtection="1">
      <alignment horizontal="left" vertical="center" wrapText="1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13" fillId="0" borderId="26" xfId="2" applyFont="1" applyFill="1" applyBorder="1" applyAlignment="1" applyProtection="1">
      <alignment horizontal="center" vertical="center" wrapText="1"/>
    </xf>
    <xf numFmtId="0" fontId="13" fillId="0" borderId="26" xfId="2" applyFont="1" applyFill="1" applyBorder="1" applyAlignment="1" applyProtection="1">
      <alignment horizontal="left" vertical="center" wrapText="1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13" fillId="0" borderId="26" xfId="3" applyNumberFormat="1" applyFont="1" applyFill="1" applyBorder="1" applyAlignment="1" applyProtection="1">
      <alignment horizontal="right" vertical="center" wrapText="1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8" xfId="0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right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17" fillId="0" borderId="26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18" xfId="0" applyBorder="1" applyProtection="1"/>
    <xf numFmtId="0" fontId="5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3" borderId="2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9" fillId="0" borderId="0" xfId="0" applyNumberFormat="1" applyFont="1" applyAlignment="1" applyProtection="1">
      <alignment horizontal="right" vertical="center" indent="1"/>
    </xf>
    <xf numFmtId="164" fontId="6" fillId="0" borderId="2" xfId="0" applyNumberFormat="1" applyFont="1" applyBorder="1" applyAlignment="1" applyProtection="1">
      <alignment horizontal="center" vertical="center"/>
    </xf>
    <xf numFmtId="164" fontId="6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1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1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5" bestFit="1" customWidth="1"/>
    <col min="2" max="2" width="5.54296875" style="15" bestFit="1" customWidth="1"/>
    <col min="3" max="3" width="58.26953125" style="19" customWidth="1"/>
    <col min="4" max="4" width="9.54296875" style="150" bestFit="1" customWidth="1"/>
    <col min="5" max="5" width="9" style="18" bestFit="1" customWidth="1"/>
    <col min="6" max="6" width="97.453125" style="19" customWidth="1"/>
    <col min="7" max="7" width="17.7265625" style="19" hidden="1" customWidth="1"/>
    <col min="8" max="8" width="21.453125" style="15" customWidth="1"/>
    <col min="9" max="9" width="23.453125" style="15" customWidth="1"/>
    <col min="10" max="10" width="20.54296875" style="15" bestFit="1" customWidth="1"/>
    <col min="11" max="11" width="19.54296875" style="15" bestFit="1" customWidth="1"/>
    <col min="12" max="12" width="14.7265625" style="15" customWidth="1"/>
    <col min="13" max="13" width="31.54296875" style="15" hidden="1" customWidth="1"/>
    <col min="14" max="14" width="21" style="15" hidden="1" customWidth="1"/>
    <col min="15" max="15" width="35.26953125" style="15" customWidth="1"/>
    <col min="16" max="16" width="40.453125" style="15" customWidth="1"/>
    <col min="17" max="17" width="31.54296875" style="15" customWidth="1"/>
    <col min="18" max="18" width="11.54296875" style="15" hidden="1" customWidth="1"/>
    <col min="19" max="19" width="36.81640625" style="20" customWidth="1"/>
    <col min="20" max="20" width="1.81640625" style="15" customWidth="1"/>
    <col min="21" max="16384" width="8.7265625" style="15"/>
  </cols>
  <sheetData>
    <row r="1" spans="1:20" ht="36.65" customHeight="1" x14ac:dyDescent="0.35">
      <c r="B1" s="16" t="s">
        <v>24</v>
      </c>
      <c r="C1" s="17"/>
      <c r="D1" s="17"/>
    </row>
    <row r="2" spans="1:20" ht="20.149999999999999" customHeight="1" x14ac:dyDescent="0.35">
      <c r="C2" s="15"/>
      <c r="D2" s="21"/>
      <c r="E2" s="22"/>
      <c r="F2" s="23"/>
      <c r="G2" s="23"/>
      <c r="H2" s="23"/>
      <c r="I2" s="23"/>
      <c r="K2" s="24"/>
      <c r="L2" s="24"/>
      <c r="M2" s="24"/>
      <c r="N2" s="24"/>
      <c r="O2" s="24"/>
      <c r="P2" s="24"/>
      <c r="Q2" s="24"/>
      <c r="R2" s="25"/>
      <c r="S2" s="26"/>
    </row>
    <row r="3" spans="1:20" ht="20.149999999999999" customHeight="1" x14ac:dyDescent="0.35">
      <c r="B3" s="7" t="s">
        <v>157</v>
      </c>
      <c r="C3" s="8"/>
      <c r="D3" s="9" t="s">
        <v>0</v>
      </c>
      <c r="E3" s="10"/>
      <c r="F3" s="13" t="s">
        <v>158</v>
      </c>
      <c r="G3" s="14"/>
      <c r="H3" s="14"/>
      <c r="I3" s="27"/>
      <c r="J3" s="27"/>
      <c r="K3" s="27"/>
      <c r="M3" s="28"/>
      <c r="N3" s="28"/>
      <c r="O3" s="24"/>
      <c r="P3" s="24"/>
      <c r="Q3" s="24"/>
    </row>
    <row r="4" spans="1:20" ht="20.149999999999999" customHeight="1" thickBot="1" x14ac:dyDescent="0.4">
      <c r="B4" s="7"/>
      <c r="C4" s="8"/>
      <c r="D4" s="11"/>
      <c r="E4" s="12"/>
      <c r="F4" s="13"/>
      <c r="G4" s="14"/>
      <c r="H4" s="14"/>
      <c r="I4" s="24"/>
      <c r="K4" s="24"/>
      <c r="L4" s="24"/>
      <c r="M4" s="24"/>
      <c r="N4" s="24"/>
      <c r="O4" s="24"/>
      <c r="P4" s="24"/>
      <c r="Q4" s="24"/>
    </row>
    <row r="5" spans="1:20" ht="34.5" customHeight="1" thickBot="1" x14ac:dyDescent="0.4">
      <c r="B5" s="29"/>
      <c r="C5" s="30"/>
      <c r="D5" s="31"/>
      <c r="E5" s="31"/>
      <c r="F5" s="23"/>
      <c r="G5" s="32"/>
      <c r="I5" s="33" t="s">
        <v>0</v>
      </c>
      <c r="S5" s="34"/>
    </row>
    <row r="6" spans="1:20" ht="67.150000000000006" customHeight="1" thickTop="1" thickBot="1" x14ac:dyDescent="0.4">
      <c r="A6" s="35"/>
      <c r="B6" s="36" t="s">
        <v>1</v>
      </c>
      <c r="C6" s="37" t="s">
        <v>12</v>
      </c>
      <c r="D6" s="38" t="s">
        <v>2</v>
      </c>
      <c r="E6" s="37" t="s">
        <v>13</v>
      </c>
      <c r="F6" s="37" t="s">
        <v>14</v>
      </c>
      <c r="G6" s="37" t="s">
        <v>15</v>
      </c>
      <c r="H6" s="38" t="s">
        <v>3</v>
      </c>
      <c r="I6" s="39" t="s">
        <v>4</v>
      </c>
      <c r="J6" s="40" t="s">
        <v>5</v>
      </c>
      <c r="K6" s="40" t="s">
        <v>6</v>
      </c>
      <c r="L6" s="37" t="s">
        <v>16</v>
      </c>
      <c r="M6" s="38" t="s">
        <v>79</v>
      </c>
      <c r="N6" s="37" t="s">
        <v>17</v>
      </c>
      <c r="O6" s="41" t="s">
        <v>18</v>
      </c>
      <c r="P6" s="37" t="s">
        <v>19</v>
      </c>
      <c r="Q6" s="37" t="s">
        <v>20</v>
      </c>
      <c r="R6" s="37" t="s">
        <v>21</v>
      </c>
      <c r="S6" s="42" t="s">
        <v>22</v>
      </c>
      <c r="T6" s="43"/>
    </row>
    <row r="7" spans="1:20" ht="51.75" customHeight="1" thickTop="1" x14ac:dyDescent="0.35">
      <c r="A7" s="44"/>
      <c r="B7" s="45">
        <v>1</v>
      </c>
      <c r="C7" s="46" t="s">
        <v>88</v>
      </c>
      <c r="D7" s="47">
        <v>50</v>
      </c>
      <c r="E7" s="48" t="s">
        <v>25</v>
      </c>
      <c r="F7" s="49" t="s">
        <v>89</v>
      </c>
      <c r="G7" s="50">
        <f t="shared" ref="G7:G38" si="0">D7*H7</f>
        <v>1750</v>
      </c>
      <c r="H7" s="51">
        <v>35</v>
      </c>
      <c r="I7" s="1"/>
      <c r="J7" s="52">
        <f t="shared" ref="J7:J38" si="1">D7*I7</f>
        <v>0</v>
      </c>
      <c r="K7" s="53" t="str">
        <f t="shared" ref="K7:K35" si="2">IF(ISNUMBER(I7), IF(I7&gt;H7,"NEVYHOVUJE","VYHOVUJE")," ")</f>
        <v xml:space="preserve"> </v>
      </c>
      <c r="L7" s="54" t="s">
        <v>23</v>
      </c>
      <c r="M7" s="55"/>
      <c r="N7" s="55"/>
      <c r="O7" s="56" t="s">
        <v>80</v>
      </c>
      <c r="P7" s="56" t="s">
        <v>81</v>
      </c>
      <c r="Q7" s="57">
        <v>14</v>
      </c>
      <c r="R7" s="55"/>
      <c r="S7" s="58" t="s">
        <v>7</v>
      </c>
      <c r="T7" s="43"/>
    </row>
    <row r="8" spans="1:20" ht="17.25" customHeight="1" x14ac:dyDescent="0.35">
      <c r="A8" s="35"/>
      <c r="B8" s="59">
        <v>2</v>
      </c>
      <c r="C8" s="60" t="s">
        <v>26</v>
      </c>
      <c r="D8" s="61">
        <v>5</v>
      </c>
      <c r="E8" s="62" t="s">
        <v>25</v>
      </c>
      <c r="F8" s="63" t="s">
        <v>90</v>
      </c>
      <c r="G8" s="64">
        <f t="shared" si="0"/>
        <v>45</v>
      </c>
      <c r="H8" s="65">
        <v>9</v>
      </c>
      <c r="I8" s="2"/>
      <c r="J8" s="66">
        <f t="shared" si="1"/>
        <v>0</v>
      </c>
      <c r="K8" s="67" t="str">
        <f t="shared" si="2"/>
        <v xml:space="preserve"> </v>
      </c>
      <c r="L8" s="68"/>
      <c r="M8" s="69"/>
      <c r="N8" s="69"/>
      <c r="O8" s="68"/>
      <c r="P8" s="68"/>
      <c r="Q8" s="70"/>
      <c r="R8" s="69"/>
      <c r="S8" s="71"/>
      <c r="T8" s="43"/>
    </row>
    <row r="9" spans="1:20" ht="17.25" customHeight="1" x14ac:dyDescent="0.35">
      <c r="A9" s="35"/>
      <c r="B9" s="59">
        <v>3</v>
      </c>
      <c r="C9" s="60" t="s">
        <v>27</v>
      </c>
      <c r="D9" s="61">
        <v>5</v>
      </c>
      <c r="E9" s="62" t="s">
        <v>25</v>
      </c>
      <c r="F9" s="63" t="s">
        <v>90</v>
      </c>
      <c r="G9" s="64">
        <f t="shared" si="0"/>
        <v>70</v>
      </c>
      <c r="H9" s="65">
        <v>14</v>
      </c>
      <c r="I9" s="2"/>
      <c r="J9" s="66">
        <f t="shared" si="1"/>
        <v>0</v>
      </c>
      <c r="K9" s="67" t="str">
        <f t="shared" si="2"/>
        <v xml:space="preserve"> </v>
      </c>
      <c r="L9" s="68"/>
      <c r="M9" s="69"/>
      <c r="N9" s="69"/>
      <c r="O9" s="68"/>
      <c r="P9" s="68"/>
      <c r="Q9" s="70"/>
      <c r="R9" s="69"/>
      <c r="S9" s="71"/>
      <c r="T9" s="43"/>
    </row>
    <row r="10" spans="1:20" ht="43.5" customHeight="1" x14ac:dyDescent="0.35">
      <c r="A10" s="35"/>
      <c r="B10" s="59">
        <v>4</v>
      </c>
      <c r="C10" s="72" t="s">
        <v>100</v>
      </c>
      <c r="D10" s="61">
        <v>600</v>
      </c>
      <c r="E10" s="62" t="s">
        <v>25</v>
      </c>
      <c r="F10" s="63" t="s">
        <v>91</v>
      </c>
      <c r="G10" s="64">
        <f t="shared" si="0"/>
        <v>1800</v>
      </c>
      <c r="H10" s="65">
        <v>3</v>
      </c>
      <c r="I10" s="2"/>
      <c r="J10" s="66">
        <f t="shared" si="1"/>
        <v>0</v>
      </c>
      <c r="K10" s="67" t="str">
        <f t="shared" si="2"/>
        <v xml:space="preserve"> </v>
      </c>
      <c r="L10" s="68"/>
      <c r="M10" s="69"/>
      <c r="N10" s="69"/>
      <c r="O10" s="68"/>
      <c r="P10" s="68"/>
      <c r="Q10" s="70"/>
      <c r="R10" s="69"/>
      <c r="S10" s="71"/>
      <c r="T10" s="43"/>
    </row>
    <row r="11" spans="1:20" ht="24.75" customHeight="1" x14ac:dyDescent="0.35">
      <c r="A11" s="35"/>
      <c r="B11" s="59">
        <v>5</v>
      </c>
      <c r="C11" s="72" t="s">
        <v>92</v>
      </c>
      <c r="D11" s="61">
        <v>50</v>
      </c>
      <c r="E11" s="62" t="s">
        <v>25</v>
      </c>
      <c r="F11" s="63" t="s">
        <v>93</v>
      </c>
      <c r="G11" s="64">
        <f t="shared" si="0"/>
        <v>1100</v>
      </c>
      <c r="H11" s="65">
        <v>22</v>
      </c>
      <c r="I11" s="2"/>
      <c r="J11" s="66">
        <f t="shared" si="1"/>
        <v>0</v>
      </c>
      <c r="K11" s="67" t="str">
        <f t="shared" si="2"/>
        <v xml:space="preserve"> </v>
      </c>
      <c r="L11" s="68"/>
      <c r="M11" s="69"/>
      <c r="N11" s="69"/>
      <c r="O11" s="68"/>
      <c r="P11" s="68"/>
      <c r="Q11" s="70"/>
      <c r="R11" s="69"/>
      <c r="S11" s="71"/>
      <c r="T11" s="43"/>
    </row>
    <row r="12" spans="1:20" ht="17.25" customHeight="1" x14ac:dyDescent="0.35">
      <c r="A12" s="35"/>
      <c r="B12" s="59">
        <v>6</v>
      </c>
      <c r="C12" s="73" t="s">
        <v>28</v>
      </c>
      <c r="D12" s="61">
        <v>10</v>
      </c>
      <c r="E12" s="74" t="s">
        <v>29</v>
      </c>
      <c r="F12" s="75" t="s">
        <v>94</v>
      </c>
      <c r="G12" s="64">
        <f t="shared" si="0"/>
        <v>600</v>
      </c>
      <c r="H12" s="76">
        <v>60</v>
      </c>
      <c r="I12" s="2"/>
      <c r="J12" s="66">
        <f t="shared" si="1"/>
        <v>0</v>
      </c>
      <c r="K12" s="67" t="str">
        <f t="shared" si="2"/>
        <v xml:space="preserve"> </v>
      </c>
      <c r="L12" s="68"/>
      <c r="M12" s="69"/>
      <c r="N12" s="69"/>
      <c r="O12" s="68"/>
      <c r="P12" s="68"/>
      <c r="Q12" s="70"/>
      <c r="R12" s="69"/>
      <c r="S12" s="71"/>
      <c r="T12" s="43"/>
    </row>
    <row r="13" spans="1:20" ht="28.5" customHeight="1" x14ac:dyDescent="0.35">
      <c r="A13" s="35"/>
      <c r="B13" s="59">
        <v>7</v>
      </c>
      <c r="C13" s="60" t="s">
        <v>30</v>
      </c>
      <c r="D13" s="61">
        <v>5</v>
      </c>
      <c r="E13" s="62" t="s">
        <v>29</v>
      </c>
      <c r="F13" s="63" t="s">
        <v>95</v>
      </c>
      <c r="G13" s="64">
        <f t="shared" si="0"/>
        <v>150</v>
      </c>
      <c r="H13" s="65">
        <v>30</v>
      </c>
      <c r="I13" s="2"/>
      <c r="J13" s="66">
        <f t="shared" si="1"/>
        <v>0</v>
      </c>
      <c r="K13" s="67" t="str">
        <f t="shared" si="2"/>
        <v xml:space="preserve"> </v>
      </c>
      <c r="L13" s="68"/>
      <c r="M13" s="69"/>
      <c r="N13" s="69"/>
      <c r="O13" s="68"/>
      <c r="P13" s="68"/>
      <c r="Q13" s="70"/>
      <c r="R13" s="69"/>
      <c r="S13" s="71"/>
      <c r="T13" s="43"/>
    </row>
    <row r="14" spans="1:20" ht="43.5" customHeight="1" x14ac:dyDescent="0.35">
      <c r="A14" s="35"/>
      <c r="B14" s="59">
        <v>8</v>
      </c>
      <c r="C14" s="60" t="s">
        <v>31</v>
      </c>
      <c r="D14" s="61">
        <v>1</v>
      </c>
      <c r="E14" s="62" t="s">
        <v>29</v>
      </c>
      <c r="F14" s="63" t="s">
        <v>96</v>
      </c>
      <c r="G14" s="64">
        <f t="shared" si="0"/>
        <v>60</v>
      </c>
      <c r="H14" s="65">
        <v>60</v>
      </c>
      <c r="I14" s="2"/>
      <c r="J14" s="66">
        <f t="shared" si="1"/>
        <v>0</v>
      </c>
      <c r="K14" s="67" t="str">
        <f t="shared" si="2"/>
        <v xml:space="preserve"> </v>
      </c>
      <c r="L14" s="68"/>
      <c r="M14" s="69"/>
      <c r="N14" s="69"/>
      <c r="O14" s="68"/>
      <c r="P14" s="68"/>
      <c r="Q14" s="70"/>
      <c r="R14" s="69"/>
      <c r="S14" s="71"/>
      <c r="T14" s="43"/>
    </row>
    <row r="15" spans="1:20" ht="17.25" customHeight="1" x14ac:dyDescent="0.35">
      <c r="A15" s="35"/>
      <c r="B15" s="59">
        <v>9</v>
      </c>
      <c r="C15" s="60" t="s">
        <v>32</v>
      </c>
      <c r="D15" s="61">
        <v>10</v>
      </c>
      <c r="E15" s="62" t="s">
        <v>25</v>
      </c>
      <c r="F15" s="63" t="s">
        <v>97</v>
      </c>
      <c r="G15" s="64">
        <f t="shared" si="0"/>
        <v>120</v>
      </c>
      <c r="H15" s="65">
        <v>12</v>
      </c>
      <c r="I15" s="2"/>
      <c r="J15" s="66">
        <f t="shared" si="1"/>
        <v>0</v>
      </c>
      <c r="K15" s="67" t="str">
        <f t="shared" si="2"/>
        <v xml:space="preserve"> </v>
      </c>
      <c r="L15" s="68"/>
      <c r="M15" s="69"/>
      <c r="N15" s="69"/>
      <c r="O15" s="68"/>
      <c r="P15" s="68"/>
      <c r="Q15" s="70"/>
      <c r="R15" s="69"/>
      <c r="S15" s="71"/>
      <c r="T15" s="43"/>
    </row>
    <row r="16" spans="1:20" ht="17.25" customHeight="1" x14ac:dyDescent="0.35">
      <c r="A16" s="35"/>
      <c r="B16" s="59">
        <v>10</v>
      </c>
      <c r="C16" s="60" t="s">
        <v>33</v>
      </c>
      <c r="D16" s="61">
        <v>10</v>
      </c>
      <c r="E16" s="62" t="s">
        <v>29</v>
      </c>
      <c r="F16" s="63" t="s">
        <v>98</v>
      </c>
      <c r="G16" s="64">
        <f t="shared" si="0"/>
        <v>250</v>
      </c>
      <c r="H16" s="65">
        <v>25</v>
      </c>
      <c r="I16" s="2"/>
      <c r="J16" s="66">
        <f t="shared" si="1"/>
        <v>0</v>
      </c>
      <c r="K16" s="67" t="str">
        <f t="shared" si="2"/>
        <v xml:space="preserve"> </v>
      </c>
      <c r="L16" s="68"/>
      <c r="M16" s="69"/>
      <c r="N16" s="69"/>
      <c r="O16" s="68"/>
      <c r="P16" s="68"/>
      <c r="Q16" s="70"/>
      <c r="R16" s="69"/>
      <c r="S16" s="71"/>
      <c r="T16" s="43"/>
    </row>
    <row r="17" spans="1:20" ht="22.5" customHeight="1" x14ac:dyDescent="0.35">
      <c r="A17" s="35"/>
      <c r="B17" s="59">
        <v>11</v>
      </c>
      <c r="C17" s="72" t="s">
        <v>99</v>
      </c>
      <c r="D17" s="61">
        <v>10</v>
      </c>
      <c r="E17" s="62" t="s">
        <v>25</v>
      </c>
      <c r="F17" s="63" t="s">
        <v>101</v>
      </c>
      <c r="G17" s="64">
        <f t="shared" si="0"/>
        <v>80</v>
      </c>
      <c r="H17" s="65">
        <v>8</v>
      </c>
      <c r="I17" s="2"/>
      <c r="J17" s="66">
        <f t="shared" si="1"/>
        <v>0</v>
      </c>
      <c r="K17" s="67" t="str">
        <f t="shared" si="2"/>
        <v xml:space="preserve"> </v>
      </c>
      <c r="L17" s="68"/>
      <c r="M17" s="69"/>
      <c r="N17" s="69"/>
      <c r="O17" s="68"/>
      <c r="P17" s="68"/>
      <c r="Q17" s="70"/>
      <c r="R17" s="69"/>
      <c r="S17" s="71"/>
      <c r="T17" s="43"/>
    </row>
    <row r="18" spans="1:20" ht="71.25" customHeight="1" x14ac:dyDescent="0.35">
      <c r="A18" s="35"/>
      <c r="B18" s="59">
        <v>12</v>
      </c>
      <c r="C18" s="60" t="s">
        <v>34</v>
      </c>
      <c r="D18" s="61">
        <v>20</v>
      </c>
      <c r="E18" s="62" t="s">
        <v>29</v>
      </c>
      <c r="F18" s="63" t="s">
        <v>102</v>
      </c>
      <c r="G18" s="64">
        <f t="shared" si="0"/>
        <v>3100</v>
      </c>
      <c r="H18" s="65">
        <v>155</v>
      </c>
      <c r="I18" s="2"/>
      <c r="J18" s="66">
        <f t="shared" si="1"/>
        <v>0</v>
      </c>
      <c r="K18" s="67" t="str">
        <f t="shared" si="2"/>
        <v xml:space="preserve"> </v>
      </c>
      <c r="L18" s="68"/>
      <c r="M18" s="69"/>
      <c r="N18" s="69"/>
      <c r="O18" s="68"/>
      <c r="P18" s="68"/>
      <c r="Q18" s="70"/>
      <c r="R18" s="69"/>
      <c r="S18" s="71"/>
      <c r="T18" s="43"/>
    </row>
    <row r="19" spans="1:20" ht="77.25" customHeight="1" x14ac:dyDescent="0.35">
      <c r="A19" s="35"/>
      <c r="B19" s="59">
        <v>13</v>
      </c>
      <c r="C19" s="77" t="s">
        <v>35</v>
      </c>
      <c r="D19" s="61">
        <v>80</v>
      </c>
      <c r="E19" s="78" t="s">
        <v>29</v>
      </c>
      <c r="F19" s="79" t="s">
        <v>103</v>
      </c>
      <c r="G19" s="64">
        <f t="shared" si="0"/>
        <v>6800</v>
      </c>
      <c r="H19" s="80">
        <v>85</v>
      </c>
      <c r="I19" s="2"/>
      <c r="J19" s="66">
        <f t="shared" si="1"/>
        <v>0</v>
      </c>
      <c r="K19" s="67" t="str">
        <f t="shared" si="2"/>
        <v xml:space="preserve"> </v>
      </c>
      <c r="L19" s="68"/>
      <c r="M19" s="69"/>
      <c r="N19" s="69"/>
      <c r="O19" s="68"/>
      <c r="P19" s="68"/>
      <c r="Q19" s="70"/>
      <c r="R19" s="69"/>
      <c r="S19" s="71"/>
      <c r="T19" s="43"/>
    </row>
    <row r="20" spans="1:20" ht="20.25" customHeight="1" x14ac:dyDescent="0.35">
      <c r="A20" s="35"/>
      <c r="B20" s="59">
        <v>14</v>
      </c>
      <c r="C20" s="60" t="s">
        <v>36</v>
      </c>
      <c r="D20" s="61">
        <v>5</v>
      </c>
      <c r="E20" s="62" t="s">
        <v>29</v>
      </c>
      <c r="F20" s="63" t="s">
        <v>104</v>
      </c>
      <c r="G20" s="64">
        <f t="shared" si="0"/>
        <v>165</v>
      </c>
      <c r="H20" s="65">
        <v>33</v>
      </c>
      <c r="I20" s="2"/>
      <c r="J20" s="66">
        <f t="shared" si="1"/>
        <v>0</v>
      </c>
      <c r="K20" s="67" t="str">
        <f t="shared" si="2"/>
        <v xml:space="preserve"> </v>
      </c>
      <c r="L20" s="68"/>
      <c r="M20" s="69"/>
      <c r="N20" s="69"/>
      <c r="O20" s="68"/>
      <c r="P20" s="68"/>
      <c r="Q20" s="70"/>
      <c r="R20" s="69"/>
      <c r="S20" s="71"/>
      <c r="T20" s="43"/>
    </row>
    <row r="21" spans="1:20" ht="20.25" customHeight="1" x14ac:dyDescent="0.35">
      <c r="A21" s="35"/>
      <c r="B21" s="59">
        <v>15</v>
      </c>
      <c r="C21" s="60" t="s">
        <v>37</v>
      </c>
      <c r="D21" s="61">
        <v>10</v>
      </c>
      <c r="E21" s="62" t="s">
        <v>29</v>
      </c>
      <c r="F21" s="63" t="s">
        <v>105</v>
      </c>
      <c r="G21" s="64">
        <f t="shared" si="0"/>
        <v>240</v>
      </c>
      <c r="H21" s="65">
        <v>24</v>
      </c>
      <c r="I21" s="2"/>
      <c r="J21" s="66">
        <f t="shared" si="1"/>
        <v>0</v>
      </c>
      <c r="K21" s="67" t="str">
        <f t="shared" si="2"/>
        <v xml:space="preserve"> </v>
      </c>
      <c r="L21" s="68"/>
      <c r="M21" s="69"/>
      <c r="N21" s="69"/>
      <c r="O21" s="68"/>
      <c r="P21" s="68"/>
      <c r="Q21" s="70"/>
      <c r="R21" s="69"/>
      <c r="S21" s="71"/>
      <c r="T21" s="43"/>
    </row>
    <row r="22" spans="1:20" ht="20.25" customHeight="1" x14ac:dyDescent="0.35">
      <c r="A22" s="35"/>
      <c r="B22" s="59">
        <v>16</v>
      </c>
      <c r="C22" s="60" t="s">
        <v>38</v>
      </c>
      <c r="D22" s="61">
        <v>10</v>
      </c>
      <c r="E22" s="62" t="s">
        <v>29</v>
      </c>
      <c r="F22" s="63" t="s">
        <v>106</v>
      </c>
      <c r="G22" s="64">
        <f t="shared" si="0"/>
        <v>280</v>
      </c>
      <c r="H22" s="65">
        <v>28</v>
      </c>
      <c r="I22" s="2"/>
      <c r="J22" s="66">
        <f t="shared" si="1"/>
        <v>0</v>
      </c>
      <c r="K22" s="67" t="str">
        <f t="shared" si="2"/>
        <v xml:space="preserve"> </v>
      </c>
      <c r="L22" s="68"/>
      <c r="M22" s="69"/>
      <c r="N22" s="69"/>
      <c r="O22" s="68"/>
      <c r="P22" s="68"/>
      <c r="Q22" s="70"/>
      <c r="R22" s="69"/>
      <c r="S22" s="71"/>
      <c r="T22" s="43"/>
    </row>
    <row r="23" spans="1:20" ht="47.25" customHeight="1" x14ac:dyDescent="0.35">
      <c r="A23" s="35"/>
      <c r="B23" s="59">
        <v>17</v>
      </c>
      <c r="C23" s="60" t="s">
        <v>39</v>
      </c>
      <c r="D23" s="61">
        <v>1000</v>
      </c>
      <c r="E23" s="62" t="s">
        <v>25</v>
      </c>
      <c r="F23" s="63" t="s">
        <v>156</v>
      </c>
      <c r="G23" s="64">
        <f t="shared" si="0"/>
        <v>1500</v>
      </c>
      <c r="H23" s="65">
        <v>1.5</v>
      </c>
      <c r="I23" s="2"/>
      <c r="J23" s="66">
        <f t="shared" si="1"/>
        <v>0</v>
      </c>
      <c r="K23" s="67" t="str">
        <f t="shared" si="2"/>
        <v xml:space="preserve"> </v>
      </c>
      <c r="L23" s="68"/>
      <c r="M23" s="69"/>
      <c r="N23" s="69"/>
      <c r="O23" s="68"/>
      <c r="P23" s="68"/>
      <c r="Q23" s="70"/>
      <c r="R23" s="69"/>
      <c r="S23" s="71"/>
      <c r="T23" s="43"/>
    </row>
    <row r="24" spans="1:20" ht="36.75" customHeight="1" x14ac:dyDescent="0.35">
      <c r="A24" s="35"/>
      <c r="B24" s="59">
        <v>18</v>
      </c>
      <c r="C24" s="60" t="s">
        <v>40</v>
      </c>
      <c r="D24" s="61">
        <v>3</v>
      </c>
      <c r="E24" s="62" t="s">
        <v>25</v>
      </c>
      <c r="F24" s="63" t="s">
        <v>107</v>
      </c>
      <c r="G24" s="64">
        <f t="shared" si="0"/>
        <v>51</v>
      </c>
      <c r="H24" s="65">
        <v>17</v>
      </c>
      <c r="I24" s="2"/>
      <c r="J24" s="66">
        <f t="shared" si="1"/>
        <v>0</v>
      </c>
      <c r="K24" s="67" t="str">
        <f t="shared" si="2"/>
        <v xml:space="preserve"> </v>
      </c>
      <c r="L24" s="68"/>
      <c r="M24" s="69"/>
      <c r="N24" s="69"/>
      <c r="O24" s="68"/>
      <c r="P24" s="68"/>
      <c r="Q24" s="70"/>
      <c r="R24" s="69"/>
      <c r="S24" s="71"/>
      <c r="T24" s="43"/>
    </row>
    <row r="25" spans="1:20" ht="36.75" customHeight="1" x14ac:dyDescent="0.35">
      <c r="A25" s="35"/>
      <c r="B25" s="59">
        <v>19</v>
      </c>
      <c r="C25" s="60" t="s">
        <v>41</v>
      </c>
      <c r="D25" s="61">
        <v>3</v>
      </c>
      <c r="E25" s="62" t="s">
        <v>25</v>
      </c>
      <c r="F25" s="63" t="s">
        <v>108</v>
      </c>
      <c r="G25" s="64">
        <f t="shared" si="0"/>
        <v>57</v>
      </c>
      <c r="H25" s="65">
        <v>19</v>
      </c>
      <c r="I25" s="2"/>
      <c r="J25" s="66">
        <f t="shared" si="1"/>
        <v>0</v>
      </c>
      <c r="K25" s="67" t="str">
        <f t="shared" si="2"/>
        <v xml:space="preserve"> </v>
      </c>
      <c r="L25" s="68"/>
      <c r="M25" s="69"/>
      <c r="N25" s="69"/>
      <c r="O25" s="68"/>
      <c r="P25" s="68"/>
      <c r="Q25" s="70"/>
      <c r="R25" s="69"/>
      <c r="S25" s="71"/>
      <c r="T25" s="43"/>
    </row>
    <row r="26" spans="1:20" ht="36.75" customHeight="1" x14ac:dyDescent="0.35">
      <c r="A26" s="35"/>
      <c r="B26" s="59">
        <v>20</v>
      </c>
      <c r="C26" s="60" t="s">
        <v>42</v>
      </c>
      <c r="D26" s="61">
        <v>3</v>
      </c>
      <c r="E26" s="62" t="s">
        <v>25</v>
      </c>
      <c r="F26" s="63" t="s">
        <v>108</v>
      </c>
      <c r="G26" s="64">
        <f t="shared" si="0"/>
        <v>66</v>
      </c>
      <c r="H26" s="65">
        <v>22</v>
      </c>
      <c r="I26" s="2"/>
      <c r="J26" s="66">
        <f t="shared" si="1"/>
        <v>0</v>
      </c>
      <c r="K26" s="67" t="str">
        <f t="shared" si="2"/>
        <v xml:space="preserve"> </v>
      </c>
      <c r="L26" s="68"/>
      <c r="M26" s="69"/>
      <c r="N26" s="69"/>
      <c r="O26" s="68"/>
      <c r="P26" s="68"/>
      <c r="Q26" s="70"/>
      <c r="R26" s="69"/>
      <c r="S26" s="71"/>
      <c r="T26" s="43"/>
    </row>
    <row r="27" spans="1:20" ht="21.75" customHeight="1" x14ac:dyDescent="0.35">
      <c r="A27" s="35"/>
      <c r="B27" s="59">
        <v>21</v>
      </c>
      <c r="C27" s="60" t="s">
        <v>43</v>
      </c>
      <c r="D27" s="61">
        <v>10</v>
      </c>
      <c r="E27" s="62" t="s">
        <v>25</v>
      </c>
      <c r="F27" s="63" t="s">
        <v>109</v>
      </c>
      <c r="G27" s="64">
        <f t="shared" si="0"/>
        <v>240</v>
      </c>
      <c r="H27" s="65">
        <v>24</v>
      </c>
      <c r="I27" s="2"/>
      <c r="J27" s="66">
        <f t="shared" si="1"/>
        <v>0</v>
      </c>
      <c r="K27" s="67" t="str">
        <f t="shared" si="2"/>
        <v xml:space="preserve"> </v>
      </c>
      <c r="L27" s="68"/>
      <c r="M27" s="69"/>
      <c r="N27" s="69"/>
      <c r="O27" s="68"/>
      <c r="P27" s="68"/>
      <c r="Q27" s="70"/>
      <c r="R27" s="69"/>
      <c r="S27" s="71"/>
      <c r="T27" s="43"/>
    </row>
    <row r="28" spans="1:20" ht="21" customHeight="1" x14ac:dyDescent="0.35">
      <c r="A28" s="35"/>
      <c r="B28" s="59">
        <v>22</v>
      </c>
      <c r="C28" s="60" t="s">
        <v>44</v>
      </c>
      <c r="D28" s="61">
        <v>20</v>
      </c>
      <c r="E28" s="62" t="s">
        <v>25</v>
      </c>
      <c r="F28" s="63" t="s">
        <v>45</v>
      </c>
      <c r="G28" s="64">
        <f t="shared" si="0"/>
        <v>520</v>
      </c>
      <c r="H28" s="65">
        <v>26</v>
      </c>
      <c r="I28" s="2"/>
      <c r="J28" s="66">
        <f t="shared" si="1"/>
        <v>0</v>
      </c>
      <c r="K28" s="67" t="str">
        <f t="shared" si="2"/>
        <v xml:space="preserve"> </v>
      </c>
      <c r="L28" s="68"/>
      <c r="M28" s="69"/>
      <c r="N28" s="69"/>
      <c r="O28" s="68"/>
      <c r="P28" s="68"/>
      <c r="Q28" s="70"/>
      <c r="R28" s="69"/>
      <c r="S28" s="71"/>
      <c r="T28" s="43"/>
    </row>
    <row r="29" spans="1:20" ht="21" customHeight="1" x14ac:dyDescent="0.35">
      <c r="A29" s="35"/>
      <c r="B29" s="59">
        <v>23</v>
      </c>
      <c r="C29" s="60" t="s">
        <v>46</v>
      </c>
      <c r="D29" s="61">
        <v>40</v>
      </c>
      <c r="E29" s="62" t="s">
        <v>25</v>
      </c>
      <c r="F29" s="63" t="s">
        <v>110</v>
      </c>
      <c r="G29" s="64">
        <f t="shared" si="0"/>
        <v>80</v>
      </c>
      <c r="H29" s="65">
        <v>2</v>
      </c>
      <c r="I29" s="2"/>
      <c r="J29" s="66">
        <f t="shared" si="1"/>
        <v>0</v>
      </c>
      <c r="K29" s="67" t="str">
        <f t="shared" si="2"/>
        <v xml:space="preserve"> </v>
      </c>
      <c r="L29" s="68"/>
      <c r="M29" s="69"/>
      <c r="N29" s="69"/>
      <c r="O29" s="68"/>
      <c r="P29" s="68"/>
      <c r="Q29" s="70"/>
      <c r="R29" s="69"/>
      <c r="S29" s="71"/>
      <c r="T29" s="43"/>
    </row>
    <row r="30" spans="1:20" ht="21" customHeight="1" x14ac:dyDescent="0.35">
      <c r="A30" s="35"/>
      <c r="B30" s="59">
        <v>24</v>
      </c>
      <c r="C30" s="60" t="s">
        <v>47</v>
      </c>
      <c r="D30" s="61">
        <v>30</v>
      </c>
      <c r="E30" s="62" t="s">
        <v>25</v>
      </c>
      <c r="F30" s="63" t="s">
        <v>111</v>
      </c>
      <c r="G30" s="64">
        <f t="shared" si="0"/>
        <v>60</v>
      </c>
      <c r="H30" s="65">
        <v>2</v>
      </c>
      <c r="I30" s="2"/>
      <c r="J30" s="66">
        <f t="shared" si="1"/>
        <v>0</v>
      </c>
      <c r="K30" s="67" t="str">
        <f t="shared" si="2"/>
        <v xml:space="preserve"> </v>
      </c>
      <c r="L30" s="68"/>
      <c r="M30" s="69"/>
      <c r="N30" s="69"/>
      <c r="O30" s="68"/>
      <c r="P30" s="68"/>
      <c r="Q30" s="70"/>
      <c r="R30" s="69"/>
      <c r="S30" s="71"/>
      <c r="T30" s="43"/>
    </row>
    <row r="31" spans="1:20" ht="41.25" customHeight="1" x14ac:dyDescent="0.35">
      <c r="A31" s="35"/>
      <c r="B31" s="59">
        <v>25</v>
      </c>
      <c r="C31" s="60" t="s">
        <v>48</v>
      </c>
      <c r="D31" s="61">
        <v>30</v>
      </c>
      <c r="E31" s="81" t="s">
        <v>25</v>
      </c>
      <c r="F31" s="72" t="s">
        <v>112</v>
      </c>
      <c r="G31" s="64">
        <f t="shared" si="0"/>
        <v>210</v>
      </c>
      <c r="H31" s="82">
        <v>7</v>
      </c>
      <c r="I31" s="2"/>
      <c r="J31" s="66">
        <f t="shared" si="1"/>
        <v>0</v>
      </c>
      <c r="K31" s="67" t="str">
        <f t="shared" si="2"/>
        <v xml:space="preserve"> </v>
      </c>
      <c r="L31" s="68"/>
      <c r="M31" s="69"/>
      <c r="N31" s="69"/>
      <c r="O31" s="68"/>
      <c r="P31" s="68"/>
      <c r="Q31" s="70"/>
      <c r="R31" s="69"/>
      <c r="S31" s="71"/>
      <c r="T31" s="43"/>
    </row>
    <row r="32" spans="1:20" ht="25.5" customHeight="1" x14ac:dyDescent="0.35">
      <c r="A32" s="35"/>
      <c r="B32" s="59">
        <v>26</v>
      </c>
      <c r="C32" s="60" t="s">
        <v>49</v>
      </c>
      <c r="D32" s="61">
        <v>10</v>
      </c>
      <c r="E32" s="81" t="s">
        <v>50</v>
      </c>
      <c r="F32" s="72" t="s">
        <v>113</v>
      </c>
      <c r="G32" s="64">
        <f t="shared" si="0"/>
        <v>380</v>
      </c>
      <c r="H32" s="82">
        <v>38</v>
      </c>
      <c r="I32" s="2"/>
      <c r="J32" s="66">
        <f t="shared" si="1"/>
        <v>0</v>
      </c>
      <c r="K32" s="67" t="str">
        <f t="shared" si="2"/>
        <v xml:space="preserve"> </v>
      </c>
      <c r="L32" s="68"/>
      <c r="M32" s="69"/>
      <c r="N32" s="69"/>
      <c r="O32" s="68"/>
      <c r="P32" s="68"/>
      <c r="Q32" s="70"/>
      <c r="R32" s="69"/>
      <c r="S32" s="71"/>
      <c r="T32" s="43"/>
    </row>
    <row r="33" spans="1:20" ht="17.25" customHeight="1" x14ac:dyDescent="0.35">
      <c r="A33" s="35"/>
      <c r="B33" s="59">
        <v>27</v>
      </c>
      <c r="C33" s="60" t="s">
        <v>51</v>
      </c>
      <c r="D33" s="61">
        <v>5</v>
      </c>
      <c r="E33" s="81" t="s">
        <v>25</v>
      </c>
      <c r="F33" s="72" t="s">
        <v>114</v>
      </c>
      <c r="G33" s="64">
        <f t="shared" si="0"/>
        <v>300</v>
      </c>
      <c r="H33" s="82">
        <v>60</v>
      </c>
      <c r="I33" s="2"/>
      <c r="J33" s="66">
        <f t="shared" si="1"/>
        <v>0</v>
      </c>
      <c r="K33" s="67" t="str">
        <f t="shared" si="2"/>
        <v xml:space="preserve"> </v>
      </c>
      <c r="L33" s="68"/>
      <c r="M33" s="69"/>
      <c r="N33" s="69"/>
      <c r="O33" s="68"/>
      <c r="P33" s="68"/>
      <c r="Q33" s="70"/>
      <c r="R33" s="69"/>
      <c r="S33" s="71"/>
      <c r="T33" s="43"/>
    </row>
    <row r="34" spans="1:20" ht="17.25" customHeight="1" x14ac:dyDescent="0.35">
      <c r="A34" s="35"/>
      <c r="B34" s="59">
        <v>28</v>
      </c>
      <c r="C34" s="60" t="s">
        <v>52</v>
      </c>
      <c r="D34" s="61">
        <v>20</v>
      </c>
      <c r="E34" s="81" t="s">
        <v>29</v>
      </c>
      <c r="F34" s="72" t="s">
        <v>115</v>
      </c>
      <c r="G34" s="64">
        <f t="shared" si="0"/>
        <v>120</v>
      </c>
      <c r="H34" s="82">
        <v>6</v>
      </c>
      <c r="I34" s="2"/>
      <c r="J34" s="66">
        <f t="shared" si="1"/>
        <v>0</v>
      </c>
      <c r="K34" s="67" t="str">
        <f t="shared" si="2"/>
        <v xml:space="preserve"> </v>
      </c>
      <c r="L34" s="68"/>
      <c r="M34" s="69"/>
      <c r="N34" s="69"/>
      <c r="O34" s="68"/>
      <c r="P34" s="68"/>
      <c r="Q34" s="70"/>
      <c r="R34" s="69"/>
      <c r="S34" s="71"/>
      <c r="T34" s="43"/>
    </row>
    <row r="35" spans="1:20" ht="17.25" customHeight="1" x14ac:dyDescent="0.35">
      <c r="A35" s="35"/>
      <c r="B35" s="59">
        <v>29</v>
      </c>
      <c r="C35" s="60" t="s">
        <v>53</v>
      </c>
      <c r="D35" s="61">
        <v>10</v>
      </c>
      <c r="E35" s="62" t="s">
        <v>29</v>
      </c>
      <c r="F35" s="63" t="s">
        <v>116</v>
      </c>
      <c r="G35" s="64">
        <f t="shared" si="0"/>
        <v>70</v>
      </c>
      <c r="H35" s="65">
        <v>7</v>
      </c>
      <c r="I35" s="2"/>
      <c r="J35" s="66">
        <f t="shared" si="1"/>
        <v>0</v>
      </c>
      <c r="K35" s="67" t="str">
        <f t="shared" si="2"/>
        <v xml:space="preserve"> </v>
      </c>
      <c r="L35" s="68"/>
      <c r="M35" s="69"/>
      <c r="N35" s="69"/>
      <c r="O35" s="68"/>
      <c r="P35" s="68"/>
      <c r="Q35" s="70"/>
      <c r="R35" s="69"/>
      <c r="S35" s="71"/>
      <c r="T35" s="43"/>
    </row>
    <row r="36" spans="1:20" ht="17.25" customHeight="1" x14ac:dyDescent="0.35">
      <c r="A36" s="35"/>
      <c r="B36" s="59">
        <v>30</v>
      </c>
      <c r="C36" s="60" t="s">
        <v>54</v>
      </c>
      <c r="D36" s="61">
        <v>5</v>
      </c>
      <c r="E36" s="62" t="s">
        <v>29</v>
      </c>
      <c r="F36" s="63" t="s">
        <v>117</v>
      </c>
      <c r="G36" s="64">
        <f t="shared" si="0"/>
        <v>75</v>
      </c>
      <c r="H36" s="65">
        <v>15</v>
      </c>
      <c r="I36" s="2"/>
      <c r="J36" s="66">
        <f t="shared" si="1"/>
        <v>0</v>
      </c>
      <c r="K36" s="67" t="str">
        <f t="shared" ref="K36:K71" si="3">IF(ISNUMBER(I36), IF(I36&gt;H36,"NEVYHOVUJE","VYHOVUJE")," ")</f>
        <v xml:space="preserve"> </v>
      </c>
      <c r="L36" s="68"/>
      <c r="M36" s="69"/>
      <c r="N36" s="69"/>
      <c r="O36" s="68"/>
      <c r="P36" s="68"/>
      <c r="Q36" s="70"/>
      <c r="R36" s="69"/>
      <c r="S36" s="71"/>
      <c r="T36" s="43"/>
    </row>
    <row r="37" spans="1:20" ht="17.25" customHeight="1" x14ac:dyDescent="0.35">
      <c r="A37" s="35"/>
      <c r="B37" s="59">
        <v>31</v>
      </c>
      <c r="C37" s="60" t="s">
        <v>55</v>
      </c>
      <c r="D37" s="61">
        <v>5</v>
      </c>
      <c r="E37" s="62" t="s">
        <v>29</v>
      </c>
      <c r="F37" s="63" t="s">
        <v>118</v>
      </c>
      <c r="G37" s="64">
        <f t="shared" si="0"/>
        <v>85</v>
      </c>
      <c r="H37" s="65">
        <v>17</v>
      </c>
      <c r="I37" s="2"/>
      <c r="J37" s="66">
        <f t="shared" si="1"/>
        <v>0</v>
      </c>
      <c r="K37" s="67" t="str">
        <f t="shared" si="3"/>
        <v xml:space="preserve"> </v>
      </c>
      <c r="L37" s="68"/>
      <c r="M37" s="69"/>
      <c r="N37" s="69"/>
      <c r="O37" s="68"/>
      <c r="P37" s="68"/>
      <c r="Q37" s="70"/>
      <c r="R37" s="69"/>
      <c r="S37" s="71"/>
      <c r="T37" s="43"/>
    </row>
    <row r="38" spans="1:20" ht="17.25" customHeight="1" x14ac:dyDescent="0.35">
      <c r="A38" s="35"/>
      <c r="B38" s="59">
        <v>32</v>
      </c>
      <c r="C38" s="60" t="s">
        <v>56</v>
      </c>
      <c r="D38" s="61">
        <v>5</v>
      </c>
      <c r="E38" s="81" t="s">
        <v>29</v>
      </c>
      <c r="F38" s="72" t="s">
        <v>119</v>
      </c>
      <c r="G38" s="64">
        <f t="shared" si="0"/>
        <v>80</v>
      </c>
      <c r="H38" s="82">
        <v>16</v>
      </c>
      <c r="I38" s="2"/>
      <c r="J38" s="66">
        <f t="shared" si="1"/>
        <v>0</v>
      </c>
      <c r="K38" s="67" t="str">
        <f t="shared" si="3"/>
        <v xml:space="preserve"> </v>
      </c>
      <c r="L38" s="68"/>
      <c r="M38" s="69"/>
      <c r="N38" s="69"/>
      <c r="O38" s="68"/>
      <c r="P38" s="68"/>
      <c r="Q38" s="70"/>
      <c r="R38" s="69"/>
      <c r="S38" s="71"/>
      <c r="T38" s="43"/>
    </row>
    <row r="39" spans="1:20" ht="39.75" customHeight="1" x14ac:dyDescent="0.35">
      <c r="A39" s="35"/>
      <c r="B39" s="59">
        <v>33</v>
      </c>
      <c r="C39" s="60" t="s">
        <v>57</v>
      </c>
      <c r="D39" s="61">
        <v>10</v>
      </c>
      <c r="E39" s="62" t="s">
        <v>25</v>
      </c>
      <c r="F39" s="63" t="s">
        <v>120</v>
      </c>
      <c r="G39" s="64">
        <f t="shared" ref="G39:G70" si="4">D39*H39</f>
        <v>450</v>
      </c>
      <c r="H39" s="65">
        <v>45</v>
      </c>
      <c r="I39" s="2"/>
      <c r="J39" s="66">
        <f t="shared" ref="J39:J70" si="5">D39*I39</f>
        <v>0</v>
      </c>
      <c r="K39" s="67" t="str">
        <f t="shared" si="3"/>
        <v xml:space="preserve"> </v>
      </c>
      <c r="L39" s="68"/>
      <c r="M39" s="69"/>
      <c r="N39" s="69"/>
      <c r="O39" s="68"/>
      <c r="P39" s="68"/>
      <c r="Q39" s="70"/>
      <c r="R39" s="69"/>
      <c r="S39" s="71"/>
      <c r="T39" s="43"/>
    </row>
    <row r="40" spans="1:20" ht="17.25" customHeight="1" x14ac:dyDescent="0.35">
      <c r="A40" s="35"/>
      <c r="B40" s="59">
        <v>34</v>
      </c>
      <c r="C40" s="60" t="s">
        <v>58</v>
      </c>
      <c r="D40" s="61">
        <v>10</v>
      </c>
      <c r="E40" s="62" t="s">
        <v>25</v>
      </c>
      <c r="F40" s="63" t="s">
        <v>121</v>
      </c>
      <c r="G40" s="64">
        <f t="shared" si="4"/>
        <v>400</v>
      </c>
      <c r="H40" s="65">
        <v>40</v>
      </c>
      <c r="I40" s="2"/>
      <c r="J40" s="66">
        <f t="shared" si="5"/>
        <v>0</v>
      </c>
      <c r="K40" s="67" t="str">
        <f t="shared" si="3"/>
        <v xml:space="preserve"> </v>
      </c>
      <c r="L40" s="68"/>
      <c r="M40" s="69"/>
      <c r="N40" s="69"/>
      <c r="O40" s="68"/>
      <c r="P40" s="68"/>
      <c r="Q40" s="70"/>
      <c r="R40" s="69"/>
      <c r="S40" s="71"/>
      <c r="T40" s="43"/>
    </row>
    <row r="41" spans="1:20" ht="23.25" customHeight="1" x14ac:dyDescent="0.35">
      <c r="A41" s="35"/>
      <c r="B41" s="59">
        <v>35</v>
      </c>
      <c r="C41" s="60" t="s">
        <v>59</v>
      </c>
      <c r="D41" s="61">
        <v>5</v>
      </c>
      <c r="E41" s="62" t="s">
        <v>25</v>
      </c>
      <c r="F41" s="63" t="s">
        <v>122</v>
      </c>
      <c r="G41" s="64">
        <f t="shared" si="4"/>
        <v>80</v>
      </c>
      <c r="H41" s="65">
        <v>16</v>
      </c>
      <c r="I41" s="2"/>
      <c r="J41" s="66">
        <f t="shared" si="5"/>
        <v>0</v>
      </c>
      <c r="K41" s="67" t="str">
        <f t="shared" si="3"/>
        <v xml:space="preserve"> </v>
      </c>
      <c r="L41" s="68"/>
      <c r="M41" s="69"/>
      <c r="N41" s="69"/>
      <c r="O41" s="68"/>
      <c r="P41" s="68"/>
      <c r="Q41" s="70"/>
      <c r="R41" s="69"/>
      <c r="S41" s="71"/>
      <c r="T41" s="43"/>
    </row>
    <row r="42" spans="1:20" ht="17.25" customHeight="1" x14ac:dyDescent="0.35">
      <c r="A42" s="35"/>
      <c r="B42" s="59">
        <v>36</v>
      </c>
      <c r="C42" s="60" t="s">
        <v>60</v>
      </c>
      <c r="D42" s="61">
        <v>5</v>
      </c>
      <c r="E42" s="62" t="s">
        <v>25</v>
      </c>
      <c r="F42" s="63" t="s">
        <v>123</v>
      </c>
      <c r="G42" s="64">
        <f t="shared" si="4"/>
        <v>75</v>
      </c>
      <c r="H42" s="65">
        <v>15</v>
      </c>
      <c r="I42" s="2"/>
      <c r="J42" s="66">
        <f t="shared" si="5"/>
        <v>0</v>
      </c>
      <c r="K42" s="67" t="str">
        <f t="shared" si="3"/>
        <v xml:space="preserve"> </v>
      </c>
      <c r="L42" s="68"/>
      <c r="M42" s="69"/>
      <c r="N42" s="69"/>
      <c r="O42" s="68"/>
      <c r="P42" s="68"/>
      <c r="Q42" s="70"/>
      <c r="R42" s="69"/>
      <c r="S42" s="71"/>
      <c r="T42" s="43"/>
    </row>
    <row r="43" spans="1:20" ht="33.75" customHeight="1" x14ac:dyDescent="0.35">
      <c r="A43" s="35"/>
      <c r="B43" s="59">
        <v>37</v>
      </c>
      <c r="C43" s="60" t="s">
        <v>61</v>
      </c>
      <c r="D43" s="61">
        <v>5</v>
      </c>
      <c r="E43" s="62" t="s">
        <v>25</v>
      </c>
      <c r="F43" s="63" t="s">
        <v>124</v>
      </c>
      <c r="G43" s="64">
        <f t="shared" si="4"/>
        <v>375</v>
      </c>
      <c r="H43" s="65">
        <v>75</v>
      </c>
      <c r="I43" s="2"/>
      <c r="J43" s="66">
        <f t="shared" si="5"/>
        <v>0</v>
      </c>
      <c r="K43" s="67" t="str">
        <f t="shared" si="3"/>
        <v xml:space="preserve"> </v>
      </c>
      <c r="L43" s="68"/>
      <c r="M43" s="69"/>
      <c r="N43" s="69"/>
      <c r="O43" s="68"/>
      <c r="P43" s="68"/>
      <c r="Q43" s="70"/>
      <c r="R43" s="69"/>
      <c r="S43" s="71"/>
      <c r="T43" s="43"/>
    </row>
    <row r="44" spans="1:20" ht="17.25" customHeight="1" x14ac:dyDescent="0.35">
      <c r="A44" s="35"/>
      <c r="B44" s="59">
        <v>38</v>
      </c>
      <c r="C44" s="60" t="s">
        <v>62</v>
      </c>
      <c r="D44" s="61">
        <v>10</v>
      </c>
      <c r="E44" s="62" t="s">
        <v>25</v>
      </c>
      <c r="F44" s="63" t="s">
        <v>125</v>
      </c>
      <c r="G44" s="64">
        <f t="shared" si="4"/>
        <v>30</v>
      </c>
      <c r="H44" s="65">
        <v>3</v>
      </c>
      <c r="I44" s="2"/>
      <c r="J44" s="66">
        <f t="shared" si="5"/>
        <v>0</v>
      </c>
      <c r="K44" s="67" t="str">
        <f t="shared" si="3"/>
        <v xml:space="preserve"> </v>
      </c>
      <c r="L44" s="68"/>
      <c r="M44" s="69"/>
      <c r="N44" s="69"/>
      <c r="O44" s="68"/>
      <c r="P44" s="68"/>
      <c r="Q44" s="70"/>
      <c r="R44" s="69"/>
      <c r="S44" s="71"/>
      <c r="T44" s="43"/>
    </row>
    <row r="45" spans="1:20" ht="17.25" customHeight="1" x14ac:dyDescent="0.35">
      <c r="A45" s="35"/>
      <c r="B45" s="59">
        <v>39</v>
      </c>
      <c r="C45" s="60" t="s">
        <v>63</v>
      </c>
      <c r="D45" s="61">
        <v>3</v>
      </c>
      <c r="E45" s="62" t="s">
        <v>25</v>
      </c>
      <c r="F45" s="63" t="s">
        <v>126</v>
      </c>
      <c r="G45" s="64">
        <f t="shared" si="4"/>
        <v>21</v>
      </c>
      <c r="H45" s="65">
        <v>7</v>
      </c>
      <c r="I45" s="2"/>
      <c r="J45" s="66">
        <f t="shared" si="5"/>
        <v>0</v>
      </c>
      <c r="K45" s="67" t="str">
        <f t="shared" si="3"/>
        <v xml:space="preserve"> </v>
      </c>
      <c r="L45" s="68"/>
      <c r="M45" s="69"/>
      <c r="N45" s="69"/>
      <c r="O45" s="68"/>
      <c r="P45" s="68"/>
      <c r="Q45" s="70"/>
      <c r="R45" s="69"/>
      <c r="S45" s="71"/>
      <c r="T45" s="43"/>
    </row>
    <row r="46" spans="1:20" ht="17.25" customHeight="1" x14ac:dyDescent="0.35">
      <c r="A46" s="35"/>
      <c r="B46" s="59">
        <v>40</v>
      </c>
      <c r="C46" s="60" t="s">
        <v>64</v>
      </c>
      <c r="D46" s="61">
        <v>3</v>
      </c>
      <c r="E46" s="62" t="s">
        <v>25</v>
      </c>
      <c r="F46" s="63" t="s">
        <v>126</v>
      </c>
      <c r="G46" s="64">
        <f t="shared" si="4"/>
        <v>27</v>
      </c>
      <c r="H46" s="65">
        <v>9</v>
      </c>
      <c r="I46" s="2"/>
      <c r="J46" s="66">
        <f t="shared" si="5"/>
        <v>0</v>
      </c>
      <c r="K46" s="67" t="str">
        <f t="shared" si="3"/>
        <v xml:space="preserve"> </v>
      </c>
      <c r="L46" s="68"/>
      <c r="M46" s="69"/>
      <c r="N46" s="69"/>
      <c r="O46" s="68"/>
      <c r="P46" s="68"/>
      <c r="Q46" s="70"/>
      <c r="R46" s="69"/>
      <c r="S46" s="71"/>
      <c r="T46" s="43"/>
    </row>
    <row r="47" spans="1:20" ht="17.25" customHeight="1" x14ac:dyDescent="0.35">
      <c r="A47" s="35"/>
      <c r="B47" s="59">
        <v>41</v>
      </c>
      <c r="C47" s="72" t="s">
        <v>127</v>
      </c>
      <c r="D47" s="61">
        <v>2</v>
      </c>
      <c r="E47" s="62" t="s">
        <v>29</v>
      </c>
      <c r="F47" s="63" t="s">
        <v>128</v>
      </c>
      <c r="G47" s="64">
        <f t="shared" si="4"/>
        <v>800</v>
      </c>
      <c r="H47" s="65">
        <v>400</v>
      </c>
      <c r="I47" s="2"/>
      <c r="J47" s="66">
        <f t="shared" si="5"/>
        <v>0</v>
      </c>
      <c r="K47" s="67" t="str">
        <f t="shared" si="3"/>
        <v xml:space="preserve"> </v>
      </c>
      <c r="L47" s="68"/>
      <c r="M47" s="69"/>
      <c r="N47" s="69"/>
      <c r="O47" s="68"/>
      <c r="P47" s="68"/>
      <c r="Q47" s="70"/>
      <c r="R47" s="69"/>
      <c r="S47" s="71"/>
      <c r="T47" s="43"/>
    </row>
    <row r="48" spans="1:20" ht="17.25" customHeight="1" thickBot="1" x14ac:dyDescent="0.4">
      <c r="A48" s="35"/>
      <c r="B48" s="83">
        <v>42</v>
      </c>
      <c r="C48" s="84" t="s">
        <v>65</v>
      </c>
      <c r="D48" s="85">
        <v>1</v>
      </c>
      <c r="E48" s="86" t="s">
        <v>29</v>
      </c>
      <c r="F48" s="87" t="s">
        <v>128</v>
      </c>
      <c r="G48" s="88">
        <f t="shared" si="4"/>
        <v>500</v>
      </c>
      <c r="H48" s="89">
        <v>500</v>
      </c>
      <c r="I48" s="3"/>
      <c r="J48" s="90">
        <f t="shared" si="5"/>
        <v>0</v>
      </c>
      <c r="K48" s="91" t="str">
        <f t="shared" si="3"/>
        <v xml:space="preserve"> </v>
      </c>
      <c r="L48" s="92"/>
      <c r="M48" s="93"/>
      <c r="N48" s="93"/>
      <c r="O48" s="92"/>
      <c r="P48" s="92"/>
      <c r="Q48" s="94"/>
      <c r="R48" s="93"/>
      <c r="S48" s="95"/>
      <c r="T48" s="43"/>
    </row>
    <row r="49" spans="1:20" ht="79.5" customHeight="1" thickTop="1" thickBot="1" x14ac:dyDescent="0.4">
      <c r="A49" s="35"/>
      <c r="B49" s="96">
        <v>43</v>
      </c>
      <c r="C49" s="97" t="s">
        <v>66</v>
      </c>
      <c r="D49" s="98">
        <v>48</v>
      </c>
      <c r="E49" s="99" t="s">
        <v>25</v>
      </c>
      <c r="F49" s="100" t="s">
        <v>45</v>
      </c>
      <c r="G49" s="101">
        <f t="shared" si="4"/>
        <v>1920</v>
      </c>
      <c r="H49" s="102">
        <v>40</v>
      </c>
      <c r="I49" s="4"/>
      <c r="J49" s="103">
        <f t="shared" si="5"/>
        <v>0</v>
      </c>
      <c r="K49" s="104" t="str">
        <f t="shared" si="3"/>
        <v xml:space="preserve"> </v>
      </c>
      <c r="L49" s="105" t="s">
        <v>23</v>
      </c>
      <c r="M49" s="106"/>
      <c r="N49" s="107"/>
      <c r="O49" s="105" t="s">
        <v>82</v>
      </c>
      <c r="P49" s="105" t="s">
        <v>83</v>
      </c>
      <c r="Q49" s="108">
        <v>14</v>
      </c>
      <c r="R49" s="107"/>
      <c r="S49" s="109" t="s">
        <v>7</v>
      </c>
      <c r="T49" s="43"/>
    </row>
    <row r="50" spans="1:20" ht="19.5" customHeight="1" thickTop="1" x14ac:dyDescent="0.35">
      <c r="A50" s="35"/>
      <c r="B50" s="110">
        <v>44</v>
      </c>
      <c r="C50" s="111" t="s">
        <v>67</v>
      </c>
      <c r="D50" s="112">
        <v>3</v>
      </c>
      <c r="E50" s="113" t="s">
        <v>29</v>
      </c>
      <c r="F50" s="114" t="s">
        <v>129</v>
      </c>
      <c r="G50" s="115">
        <f t="shared" si="4"/>
        <v>57</v>
      </c>
      <c r="H50" s="116">
        <v>19</v>
      </c>
      <c r="I50" s="5"/>
      <c r="J50" s="117">
        <f t="shared" si="5"/>
        <v>0</v>
      </c>
      <c r="K50" s="118" t="str">
        <f t="shared" si="3"/>
        <v xml:space="preserve"> </v>
      </c>
      <c r="L50" s="56" t="s">
        <v>23</v>
      </c>
      <c r="M50" s="55"/>
      <c r="N50" s="55"/>
      <c r="O50" s="56" t="s">
        <v>85</v>
      </c>
      <c r="P50" s="56" t="s">
        <v>84</v>
      </c>
      <c r="Q50" s="57">
        <v>14</v>
      </c>
      <c r="R50" s="55"/>
      <c r="S50" s="58" t="s">
        <v>7</v>
      </c>
      <c r="T50" s="43"/>
    </row>
    <row r="51" spans="1:20" ht="19.5" customHeight="1" x14ac:dyDescent="0.35">
      <c r="A51" s="35"/>
      <c r="B51" s="59">
        <v>45</v>
      </c>
      <c r="C51" s="60" t="s">
        <v>68</v>
      </c>
      <c r="D51" s="61">
        <v>10</v>
      </c>
      <c r="E51" s="62" t="s">
        <v>25</v>
      </c>
      <c r="F51" s="63" t="s">
        <v>130</v>
      </c>
      <c r="G51" s="64">
        <f t="shared" si="4"/>
        <v>35</v>
      </c>
      <c r="H51" s="65">
        <v>3.5</v>
      </c>
      <c r="I51" s="2"/>
      <c r="J51" s="66">
        <f t="shared" si="5"/>
        <v>0</v>
      </c>
      <c r="K51" s="67" t="str">
        <f t="shared" si="3"/>
        <v xml:space="preserve"> </v>
      </c>
      <c r="L51" s="119"/>
      <c r="M51" s="69"/>
      <c r="N51" s="69"/>
      <c r="O51" s="69"/>
      <c r="P51" s="69"/>
      <c r="Q51" s="70"/>
      <c r="R51" s="69"/>
      <c r="S51" s="71"/>
      <c r="T51" s="43"/>
    </row>
    <row r="52" spans="1:20" ht="19.5" customHeight="1" x14ac:dyDescent="0.35">
      <c r="A52" s="35"/>
      <c r="B52" s="59">
        <v>46</v>
      </c>
      <c r="C52" s="60" t="s">
        <v>69</v>
      </c>
      <c r="D52" s="61">
        <v>30</v>
      </c>
      <c r="E52" s="62" t="s">
        <v>25</v>
      </c>
      <c r="F52" s="63" t="s">
        <v>131</v>
      </c>
      <c r="G52" s="64">
        <f t="shared" si="4"/>
        <v>210</v>
      </c>
      <c r="H52" s="65">
        <v>7</v>
      </c>
      <c r="I52" s="2"/>
      <c r="J52" s="66">
        <f t="shared" si="5"/>
        <v>0</v>
      </c>
      <c r="K52" s="67" t="str">
        <f t="shared" si="3"/>
        <v xml:space="preserve"> </v>
      </c>
      <c r="L52" s="119"/>
      <c r="M52" s="69"/>
      <c r="N52" s="69"/>
      <c r="O52" s="69"/>
      <c r="P52" s="69"/>
      <c r="Q52" s="70"/>
      <c r="R52" s="69"/>
      <c r="S52" s="71"/>
      <c r="T52" s="43"/>
    </row>
    <row r="53" spans="1:20" ht="19.5" customHeight="1" x14ac:dyDescent="0.35">
      <c r="A53" s="35"/>
      <c r="B53" s="59">
        <v>47</v>
      </c>
      <c r="C53" s="72" t="s">
        <v>133</v>
      </c>
      <c r="D53" s="61">
        <v>6</v>
      </c>
      <c r="E53" s="62" t="s">
        <v>25</v>
      </c>
      <c r="F53" s="63" t="s">
        <v>132</v>
      </c>
      <c r="G53" s="64">
        <f t="shared" si="4"/>
        <v>126</v>
      </c>
      <c r="H53" s="65">
        <v>21</v>
      </c>
      <c r="I53" s="2"/>
      <c r="J53" s="66">
        <f t="shared" si="5"/>
        <v>0</v>
      </c>
      <c r="K53" s="67" t="str">
        <f t="shared" si="3"/>
        <v xml:space="preserve"> </v>
      </c>
      <c r="L53" s="119"/>
      <c r="M53" s="69"/>
      <c r="N53" s="69"/>
      <c r="O53" s="69"/>
      <c r="P53" s="69"/>
      <c r="Q53" s="70"/>
      <c r="R53" s="69"/>
      <c r="S53" s="71"/>
      <c r="T53" s="43"/>
    </row>
    <row r="54" spans="1:20" ht="19.5" customHeight="1" x14ac:dyDescent="0.35">
      <c r="A54" s="35"/>
      <c r="B54" s="59">
        <v>48</v>
      </c>
      <c r="C54" s="60" t="s">
        <v>28</v>
      </c>
      <c r="D54" s="61">
        <v>5</v>
      </c>
      <c r="E54" s="62" t="s">
        <v>29</v>
      </c>
      <c r="F54" s="63" t="s">
        <v>136</v>
      </c>
      <c r="G54" s="64">
        <f t="shared" si="4"/>
        <v>300</v>
      </c>
      <c r="H54" s="65">
        <v>60</v>
      </c>
      <c r="I54" s="2"/>
      <c r="J54" s="66">
        <f t="shared" si="5"/>
        <v>0</v>
      </c>
      <c r="K54" s="67" t="str">
        <f t="shared" si="3"/>
        <v xml:space="preserve"> </v>
      </c>
      <c r="L54" s="119"/>
      <c r="M54" s="69"/>
      <c r="N54" s="69"/>
      <c r="O54" s="69"/>
      <c r="P54" s="69"/>
      <c r="Q54" s="70"/>
      <c r="R54" s="69"/>
      <c r="S54" s="71"/>
      <c r="T54" s="43"/>
    </row>
    <row r="55" spans="1:20" ht="19.5" customHeight="1" x14ac:dyDescent="0.35">
      <c r="A55" s="35"/>
      <c r="B55" s="59">
        <v>49</v>
      </c>
      <c r="C55" s="72" t="s">
        <v>134</v>
      </c>
      <c r="D55" s="61">
        <v>10</v>
      </c>
      <c r="E55" s="62" t="s">
        <v>29</v>
      </c>
      <c r="F55" s="63" t="s">
        <v>137</v>
      </c>
      <c r="G55" s="64">
        <f t="shared" si="4"/>
        <v>370</v>
      </c>
      <c r="H55" s="65">
        <v>37</v>
      </c>
      <c r="I55" s="2"/>
      <c r="J55" s="66">
        <f t="shared" si="5"/>
        <v>0</v>
      </c>
      <c r="K55" s="67" t="str">
        <f t="shared" si="3"/>
        <v xml:space="preserve"> </v>
      </c>
      <c r="L55" s="119"/>
      <c r="M55" s="69"/>
      <c r="N55" s="69"/>
      <c r="O55" s="69"/>
      <c r="P55" s="69"/>
      <c r="Q55" s="70"/>
      <c r="R55" s="69"/>
      <c r="S55" s="71"/>
      <c r="T55" s="43"/>
    </row>
    <row r="56" spans="1:20" ht="19.5" customHeight="1" x14ac:dyDescent="0.35">
      <c r="A56" s="35"/>
      <c r="B56" s="59">
        <v>50</v>
      </c>
      <c r="C56" s="72" t="s">
        <v>135</v>
      </c>
      <c r="D56" s="61">
        <v>10</v>
      </c>
      <c r="E56" s="62" t="s">
        <v>29</v>
      </c>
      <c r="F56" s="63" t="s">
        <v>137</v>
      </c>
      <c r="G56" s="64">
        <f t="shared" si="4"/>
        <v>370</v>
      </c>
      <c r="H56" s="65">
        <v>37</v>
      </c>
      <c r="I56" s="2"/>
      <c r="J56" s="66">
        <f t="shared" si="5"/>
        <v>0</v>
      </c>
      <c r="K56" s="67" t="str">
        <f t="shared" si="3"/>
        <v xml:space="preserve"> </v>
      </c>
      <c r="L56" s="119"/>
      <c r="M56" s="69"/>
      <c r="N56" s="69"/>
      <c r="O56" s="69"/>
      <c r="P56" s="69"/>
      <c r="Q56" s="70"/>
      <c r="R56" s="69"/>
      <c r="S56" s="71"/>
      <c r="T56" s="43"/>
    </row>
    <row r="57" spans="1:20" ht="19.5" customHeight="1" x14ac:dyDescent="0.35">
      <c r="A57" s="35"/>
      <c r="B57" s="59">
        <v>51</v>
      </c>
      <c r="C57" s="60" t="s">
        <v>70</v>
      </c>
      <c r="D57" s="61">
        <v>10</v>
      </c>
      <c r="E57" s="62" t="s">
        <v>29</v>
      </c>
      <c r="F57" s="63" t="s">
        <v>138</v>
      </c>
      <c r="G57" s="64">
        <f t="shared" si="4"/>
        <v>410</v>
      </c>
      <c r="H57" s="65">
        <v>41</v>
      </c>
      <c r="I57" s="2"/>
      <c r="J57" s="66">
        <f t="shared" si="5"/>
        <v>0</v>
      </c>
      <c r="K57" s="67" t="str">
        <f t="shared" si="3"/>
        <v xml:space="preserve"> </v>
      </c>
      <c r="L57" s="119"/>
      <c r="M57" s="69"/>
      <c r="N57" s="69"/>
      <c r="O57" s="69"/>
      <c r="P57" s="69"/>
      <c r="Q57" s="70"/>
      <c r="R57" s="69"/>
      <c r="S57" s="71"/>
      <c r="T57" s="43"/>
    </row>
    <row r="58" spans="1:20" ht="73.5" customHeight="1" x14ac:dyDescent="0.35">
      <c r="A58" s="35"/>
      <c r="B58" s="59">
        <v>52</v>
      </c>
      <c r="C58" s="60" t="s">
        <v>71</v>
      </c>
      <c r="D58" s="61">
        <v>100</v>
      </c>
      <c r="E58" s="62" t="s">
        <v>29</v>
      </c>
      <c r="F58" s="63" t="s">
        <v>139</v>
      </c>
      <c r="G58" s="64">
        <f t="shared" si="4"/>
        <v>7500</v>
      </c>
      <c r="H58" s="65">
        <v>75</v>
      </c>
      <c r="I58" s="2"/>
      <c r="J58" s="66">
        <f t="shared" si="5"/>
        <v>0</v>
      </c>
      <c r="K58" s="67" t="str">
        <f t="shared" si="3"/>
        <v xml:space="preserve"> </v>
      </c>
      <c r="L58" s="119"/>
      <c r="M58" s="69"/>
      <c r="N58" s="69"/>
      <c r="O58" s="69"/>
      <c r="P58" s="69"/>
      <c r="Q58" s="70"/>
      <c r="R58" s="69"/>
      <c r="S58" s="71"/>
      <c r="T58" s="43"/>
    </row>
    <row r="59" spans="1:20" ht="24.75" customHeight="1" x14ac:dyDescent="0.35">
      <c r="A59" s="35"/>
      <c r="B59" s="59">
        <v>53</v>
      </c>
      <c r="C59" s="60" t="s">
        <v>66</v>
      </c>
      <c r="D59" s="61">
        <v>10</v>
      </c>
      <c r="E59" s="62" t="s">
        <v>25</v>
      </c>
      <c r="F59" s="63" t="s">
        <v>45</v>
      </c>
      <c r="G59" s="64">
        <f t="shared" si="4"/>
        <v>400</v>
      </c>
      <c r="H59" s="65">
        <v>40</v>
      </c>
      <c r="I59" s="2"/>
      <c r="J59" s="66">
        <f t="shared" si="5"/>
        <v>0</v>
      </c>
      <c r="K59" s="67" t="str">
        <f t="shared" si="3"/>
        <v xml:space="preserve"> </v>
      </c>
      <c r="L59" s="119"/>
      <c r="M59" s="69"/>
      <c r="N59" s="69"/>
      <c r="O59" s="69"/>
      <c r="P59" s="69"/>
      <c r="Q59" s="70"/>
      <c r="R59" s="69"/>
      <c r="S59" s="71"/>
      <c r="T59" s="43"/>
    </row>
    <row r="60" spans="1:20" ht="24.75" customHeight="1" x14ac:dyDescent="0.35">
      <c r="A60" s="35"/>
      <c r="B60" s="59">
        <v>54</v>
      </c>
      <c r="C60" s="72" t="s">
        <v>140</v>
      </c>
      <c r="D60" s="61">
        <v>5</v>
      </c>
      <c r="E60" s="62" t="s">
        <v>25</v>
      </c>
      <c r="F60" s="63" t="s">
        <v>141</v>
      </c>
      <c r="G60" s="64">
        <f t="shared" si="4"/>
        <v>170</v>
      </c>
      <c r="H60" s="65">
        <v>34</v>
      </c>
      <c r="I60" s="2"/>
      <c r="J60" s="66">
        <f t="shared" si="5"/>
        <v>0</v>
      </c>
      <c r="K60" s="67" t="str">
        <f t="shared" si="3"/>
        <v xml:space="preserve"> </v>
      </c>
      <c r="L60" s="119"/>
      <c r="M60" s="69"/>
      <c r="N60" s="69"/>
      <c r="O60" s="69"/>
      <c r="P60" s="69"/>
      <c r="Q60" s="70"/>
      <c r="R60" s="69"/>
      <c r="S60" s="71"/>
      <c r="T60" s="43"/>
    </row>
    <row r="61" spans="1:20" ht="21.75" customHeight="1" x14ac:dyDescent="0.35">
      <c r="A61" s="35"/>
      <c r="B61" s="59">
        <v>55</v>
      </c>
      <c r="C61" s="60" t="s">
        <v>72</v>
      </c>
      <c r="D61" s="61">
        <v>5</v>
      </c>
      <c r="E61" s="62" t="s">
        <v>25</v>
      </c>
      <c r="F61" s="63" t="s">
        <v>73</v>
      </c>
      <c r="G61" s="64">
        <f t="shared" si="4"/>
        <v>140</v>
      </c>
      <c r="H61" s="65">
        <v>28</v>
      </c>
      <c r="I61" s="2"/>
      <c r="J61" s="66">
        <f t="shared" si="5"/>
        <v>0</v>
      </c>
      <c r="K61" s="67" t="str">
        <f t="shared" si="3"/>
        <v xml:space="preserve"> </v>
      </c>
      <c r="L61" s="119"/>
      <c r="M61" s="69"/>
      <c r="N61" s="69"/>
      <c r="O61" s="69"/>
      <c r="P61" s="69"/>
      <c r="Q61" s="70"/>
      <c r="R61" s="69"/>
      <c r="S61" s="71"/>
      <c r="T61" s="43"/>
    </row>
    <row r="62" spans="1:20" ht="36.75" customHeight="1" x14ac:dyDescent="0.35">
      <c r="A62" s="35"/>
      <c r="B62" s="59">
        <v>56</v>
      </c>
      <c r="C62" s="60" t="s">
        <v>48</v>
      </c>
      <c r="D62" s="61">
        <v>10</v>
      </c>
      <c r="E62" s="62" t="s">
        <v>25</v>
      </c>
      <c r="F62" s="63" t="s">
        <v>112</v>
      </c>
      <c r="G62" s="64">
        <f t="shared" si="4"/>
        <v>70</v>
      </c>
      <c r="H62" s="65">
        <v>7</v>
      </c>
      <c r="I62" s="2"/>
      <c r="J62" s="66">
        <f t="shared" si="5"/>
        <v>0</v>
      </c>
      <c r="K62" s="67" t="str">
        <f t="shared" si="3"/>
        <v xml:space="preserve"> </v>
      </c>
      <c r="L62" s="119"/>
      <c r="M62" s="69"/>
      <c r="N62" s="69"/>
      <c r="O62" s="69"/>
      <c r="P62" s="69"/>
      <c r="Q62" s="70"/>
      <c r="R62" s="69"/>
      <c r="S62" s="71"/>
      <c r="T62" s="43"/>
    </row>
    <row r="63" spans="1:20" ht="25.5" customHeight="1" x14ac:dyDescent="0.35">
      <c r="A63" s="35"/>
      <c r="B63" s="59">
        <v>57</v>
      </c>
      <c r="C63" s="72" t="s">
        <v>142</v>
      </c>
      <c r="D63" s="61">
        <v>20</v>
      </c>
      <c r="E63" s="62" t="s">
        <v>25</v>
      </c>
      <c r="F63" s="63" t="s">
        <v>143</v>
      </c>
      <c r="G63" s="64">
        <f t="shared" si="4"/>
        <v>240</v>
      </c>
      <c r="H63" s="65">
        <v>12</v>
      </c>
      <c r="I63" s="2"/>
      <c r="J63" s="66">
        <f t="shared" si="5"/>
        <v>0</v>
      </c>
      <c r="K63" s="67" t="str">
        <f t="shared" si="3"/>
        <v xml:space="preserve"> </v>
      </c>
      <c r="L63" s="119"/>
      <c r="M63" s="69"/>
      <c r="N63" s="69"/>
      <c r="O63" s="69"/>
      <c r="P63" s="69"/>
      <c r="Q63" s="70"/>
      <c r="R63" s="69"/>
      <c r="S63" s="71"/>
      <c r="T63" s="43"/>
    </row>
    <row r="64" spans="1:20" ht="17.25" customHeight="1" x14ac:dyDescent="0.35">
      <c r="A64" s="35"/>
      <c r="B64" s="59">
        <v>58</v>
      </c>
      <c r="C64" s="72" t="s">
        <v>145</v>
      </c>
      <c r="D64" s="61">
        <v>2</v>
      </c>
      <c r="E64" s="62" t="s">
        <v>29</v>
      </c>
      <c r="F64" s="63" t="s">
        <v>74</v>
      </c>
      <c r="G64" s="64">
        <f t="shared" si="4"/>
        <v>40</v>
      </c>
      <c r="H64" s="65">
        <v>20</v>
      </c>
      <c r="I64" s="2"/>
      <c r="J64" s="66">
        <f t="shared" si="5"/>
        <v>0</v>
      </c>
      <c r="K64" s="67" t="str">
        <f t="shared" si="3"/>
        <v xml:space="preserve"> </v>
      </c>
      <c r="L64" s="119"/>
      <c r="M64" s="69"/>
      <c r="N64" s="69"/>
      <c r="O64" s="69"/>
      <c r="P64" s="69"/>
      <c r="Q64" s="70"/>
      <c r="R64" s="69"/>
      <c r="S64" s="71"/>
      <c r="T64" s="43"/>
    </row>
    <row r="65" spans="1:20" ht="17.25" customHeight="1" x14ac:dyDescent="0.35">
      <c r="A65" s="35"/>
      <c r="B65" s="59">
        <v>59</v>
      </c>
      <c r="C65" s="72" t="s">
        <v>144</v>
      </c>
      <c r="D65" s="61">
        <v>5</v>
      </c>
      <c r="E65" s="62" t="s">
        <v>75</v>
      </c>
      <c r="F65" s="63" t="s">
        <v>76</v>
      </c>
      <c r="G65" s="64">
        <f t="shared" si="4"/>
        <v>40</v>
      </c>
      <c r="H65" s="65">
        <v>8</v>
      </c>
      <c r="I65" s="2"/>
      <c r="J65" s="66">
        <f t="shared" si="5"/>
        <v>0</v>
      </c>
      <c r="K65" s="67" t="str">
        <f t="shared" si="3"/>
        <v xml:space="preserve"> </v>
      </c>
      <c r="L65" s="119"/>
      <c r="M65" s="69"/>
      <c r="N65" s="69"/>
      <c r="O65" s="69"/>
      <c r="P65" s="69"/>
      <c r="Q65" s="70"/>
      <c r="R65" s="69"/>
      <c r="S65" s="71"/>
      <c r="T65" s="43"/>
    </row>
    <row r="66" spans="1:20" ht="35.25" customHeight="1" x14ac:dyDescent="0.35">
      <c r="A66" s="35"/>
      <c r="B66" s="59">
        <v>60</v>
      </c>
      <c r="C66" s="72" t="s">
        <v>146</v>
      </c>
      <c r="D66" s="61">
        <v>5</v>
      </c>
      <c r="E66" s="62" t="s">
        <v>25</v>
      </c>
      <c r="F66" s="63" t="s">
        <v>147</v>
      </c>
      <c r="G66" s="64">
        <f t="shared" si="4"/>
        <v>47</v>
      </c>
      <c r="H66" s="65">
        <v>9.4</v>
      </c>
      <c r="I66" s="2"/>
      <c r="J66" s="66">
        <f t="shared" si="5"/>
        <v>0</v>
      </c>
      <c r="K66" s="67" t="str">
        <f t="shared" si="3"/>
        <v xml:space="preserve"> </v>
      </c>
      <c r="L66" s="119"/>
      <c r="M66" s="69"/>
      <c r="N66" s="69"/>
      <c r="O66" s="69"/>
      <c r="P66" s="69"/>
      <c r="Q66" s="70"/>
      <c r="R66" s="69"/>
      <c r="S66" s="71"/>
      <c r="T66" s="43"/>
    </row>
    <row r="67" spans="1:20" ht="25.5" customHeight="1" x14ac:dyDescent="0.35">
      <c r="A67" s="35"/>
      <c r="B67" s="59">
        <v>61</v>
      </c>
      <c r="C67" s="60" t="s">
        <v>77</v>
      </c>
      <c r="D67" s="61">
        <v>5</v>
      </c>
      <c r="E67" s="62" t="s">
        <v>50</v>
      </c>
      <c r="F67" s="63" t="s">
        <v>148</v>
      </c>
      <c r="G67" s="64">
        <f t="shared" si="4"/>
        <v>230</v>
      </c>
      <c r="H67" s="65">
        <v>46</v>
      </c>
      <c r="I67" s="2"/>
      <c r="J67" s="66">
        <f t="shared" si="5"/>
        <v>0</v>
      </c>
      <c r="K67" s="67" t="str">
        <f t="shared" si="3"/>
        <v xml:space="preserve"> </v>
      </c>
      <c r="L67" s="119"/>
      <c r="M67" s="69"/>
      <c r="N67" s="69"/>
      <c r="O67" s="69"/>
      <c r="P67" s="69"/>
      <c r="Q67" s="70"/>
      <c r="R67" s="69"/>
      <c r="S67" s="71"/>
      <c r="T67" s="43"/>
    </row>
    <row r="68" spans="1:20" ht="20.25" customHeight="1" x14ac:dyDescent="0.35">
      <c r="A68" s="35"/>
      <c r="B68" s="59">
        <v>62</v>
      </c>
      <c r="C68" s="72" t="s">
        <v>150</v>
      </c>
      <c r="D68" s="61">
        <v>10</v>
      </c>
      <c r="E68" s="62" t="s">
        <v>25</v>
      </c>
      <c r="F68" s="63" t="s">
        <v>149</v>
      </c>
      <c r="G68" s="64">
        <f t="shared" si="4"/>
        <v>600</v>
      </c>
      <c r="H68" s="65">
        <v>60</v>
      </c>
      <c r="I68" s="2"/>
      <c r="J68" s="66">
        <f t="shared" si="5"/>
        <v>0</v>
      </c>
      <c r="K68" s="67" t="str">
        <f t="shared" si="3"/>
        <v xml:space="preserve"> </v>
      </c>
      <c r="L68" s="119"/>
      <c r="M68" s="69"/>
      <c r="N68" s="69"/>
      <c r="O68" s="69"/>
      <c r="P68" s="69"/>
      <c r="Q68" s="70"/>
      <c r="R68" s="69"/>
      <c r="S68" s="71"/>
      <c r="T68" s="43"/>
    </row>
    <row r="69" spans="1:20" ht="20.25" customHeight="1" x14ac:dyDescent="0.35">
      <c r="A69" s="35"/>
      <c r="B69" s="59">
        <v>63</v>
      </c>
      <c r="C69" s="72" t="s">
        <v>151</v>
      </c>
      <c r="D69" s="61">
        <v>3</v>
      </c>
      <c r="E69" s="62" t="s">
        <v>25</v>
      </c>
      <c r="F69" s="63" t="s">
        <v>154</v>
      </c>
      <c r="G69" s="64">
        <f t="shared" si="4"/>
        <v>450</v>
      </c>
      <c r="H69" s="65">
        <v>150</v>
      </c>
      <c r="I69" s="2"/>
      <c r="J69" s="66">
        <f t="shared" si="5"/>
        <v>0</v>
      </c>
      <c r="K69" s="67" t="str">
        <f t="shared" si="3"/>
        <v xml:space="preserve"> </v>
      </c>
      <c r="L69" s="119"/>
      <c r="M69" s="69"/>
      <c r="N69" s="69"/>
      <c r="O69" s="69"/>
      <c r="P69" s="69"/>
      <c r="Q69" s="70"/>
      <c r="R69" s="69"/>
      <c r="S69" s="71"/>
      <c r="T69" s="43"/>
    </row>
    <row r="70" spans="1:20" ht="27.75" customHeight="1" thickBot="1" x14ac:dyDescent="0.4">
      <c r="A70" s="35"/>
      <c r="B70" s="83">
        <v>64</v>
      </c>
      <c r="C70" s="120" t="s">
        <v>152</v>
      </c>
      <c r="D70" s="85">
        <v>1</v>
      </c>
      <c r="E70" s="86" t="s">
        <v>25</v>
      </c>
      <c r="F70" s="87" t="s">
        <v>153</v>
      </c>
      <c r="G70" s="88">
        <f t="shared" si="4"/>
        <v>30</v>
      </c>
      <c r="H70" s="89">
        <v>30</v>
      </c>
      <c r="I70" s="3"/>
      <c r="J70" s="90">
        <f t="shared" si="5"/>
        <v>0</v>
      </c>
      <c r="K70" s="91" t="str">
        <f t="shared" si="3"/>
        <v xml:space="preserve"> </v>
      </c>
      <c r="L70" s="121"/>
      <c r="M70" s="93"/>
      <c r="N70" s="93"/>
      <c r="O70" s="93"/>
      <c r="P70" s="93"/>
      <c r="Q70" s="94"/>
      <c r="R70" s="93"/>
      <c r="S70" s="95"/>
      <c r="T70" s="43"/>
    </row>
    <row r="71" spans="1:20" ht="204.75" customHeight="1" thickTop="1" thickBot="1" x14ac:dyDescent="0.4">
      <c r="A71" s="35"/>
      <c r="B71" s="122">
        <v>65</v>
      </c>
      <c r="C71" s="123" t="s">
        <v>78</v>
      </c>
      <c r="D71" s="124">
        <v>1</v>
      </c>
      <c r="E71" s="125" t="s">
        <v>25</v>
      </c>
      <c r="F71" s="126" t="s">
        <v>155</v>
      </c>
      <c r="G71" s="127">
        <f t="shared" ref="G71" si="6">D71*H71</f>
        <v>1500</v>
      </c>
      <c r="H71" s="128">
        <v>1500</v>
      </c>
      <c r="I71" s="6"/>
      <c r="J71" s="129">
        <f t="shared" ref="J71" si="7">D71*I71</f>
        <v>0</v>
      </c>
      <c r="K71" s="130" t="str">
        <f t="shared" si="3"/>
        <v xml:space="preserve"> </v>
      </c>
      <c r="L71" s="131" t="s">
        <v>23</v>
      </c>
      <c r="M71" s="132"/>
      <c r="N71" s="133"/>
      <c r="O71" s="131" t="s">
        <v>86</v>
      </c>
      <c r="P71" s="131" t="s">
        <v>87</v>
      </c>
      <c r="Q71" s="134">
        <v>14</v>
      </c>
      <c r="R71" s="133"/>
      <c r="S71" s="135" t="s">
        <v>7</v>
      </c>
      <c r="T71" s="43"/>
    </row>
    <row r="72" spans="1:20" ht="13.5" customHeight="1" thickTop="1" thickBot="1" x14ac:dyDescent="0.4">
      <c r="C72" s="15"/>
      <c r="D72" s="15"/>
      <c r="E72" s="15"/>
      <c r="F72" s="15"/>
      <c r="G72" s="15"/>
      <c r="J72" s="136"/>
    </row>
    <row r="73" spans="1:20" ht="60.75" customHeight="1" thickTop="1" thickBot="1" x14ac:dyDescent="0.4">
      <c r="B73" s="137" t="s">
        <v>8</v>
      </c>
      <c r="C73" s="137"/>
      <c r="D73" s="137"/>
      <c r="E73" s="137"/>
      <c r="F73" s="137"/>
      <c r="G73" s="138"/>
      <c r="H73" s="139" t="s">
        <v>9</v>
      </c>
      <c r="I73" s="140" t="s">
        <v>10</v>
      </c>
      <c r="J73" s="141"/>
      <c r="K73" s="142"/>
      <c r="R73" s="32"/>
      <c r="S73" s="143"/>
    </row>
    <row r="74" spans="1:20" ht="33" customHeight="1" thickTop="1" thickBot="1" x14ac:dyDescent="0.4">
      <c r="B74" s="144" t="s">
        <v>11</v>
      </c>
      <c r="C74" s="144"/>
      <c r="D74" s="144"/>
      <c r="E74" s="144"/>
      <c r="F74" s="144"/>
      <c r="G74" s="145"/>
      <c r="H74" s="146">
        <f>SUM(G7:G71)</f>
        <v>38517</v>
      </c>
      <c r="I74" s="147">
        <f>SUM(J7:J71)</f>
        <v>0</v>
      </c>
      <c r="J74" s="148"/>
      <c r="K74" s="149"/>
    </row>
    <row r="75" spans="1:20" ht="14.25" customHeight="1" thickTop="1" x14ac:dyDescent="0.35"/>
    <row r="76" spans="1:20" ht="14.25" customHeight="1" x14ac:dyDescent="0.35"/>
    <row r="77" spans="1:20" ht="14.25" customHeight="1" x14ac:dyDescent="0.35"/>
    <row r="78" spans="1:20" ht="14.25" customHeight="1" x14ac:dyDescent="0.35"/>
    <row r="79" spans="1:20" ht="14.25" customHeight="1" x14ac:dyDescent="0.35"/>
    <row r="80" spans="1:2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</sheetData>
  <sheetProtection algorithmName="SHA-512" hashValue="BSQUmfU8qQr9wglhb3py+2/VVbs+MnZZTeWcrgDElYZRfNqXgn3QkQjR/eiKdsUOhBMc9Zq3vF9NBXeBOyAgVg==" saltValue="b9UQrKvhOgfy1tBdj5IQsg==" spinCount="100000" sheet="1" objects="1" scenarios="1" selectLockedCells="1"/>
  <mergeCells count="24">
    <mergeCell ref="R7:R48"/>
    <mergeCell ref="S7:S48"/>
    <mergeCell ref="Q50:Q70"/>
    <mergeCell ref="R50:R70"/>
    <mergeCell ref="S50:S70"/>
    <mergeCell ref="O7:O48"/>
    <mergeCell ref="P7:P48"/>
    <mergeCell ref="Q7:Q48"/>
    <mergeCell ref="O50:O70"/>
    <mergeCell ref="P50:P70"/>
    <mergeCell ref="L7:L48"/>
    <mergeCell ref="L50:L70"/>
    <mergeCell ref="M7:M48"/>
    <mergeCell ref="M50:M70"/>
    <mergeCell ref="N7:N48"/>
    <mergeCell ref="N50:N70"/>
    <mergeCell ref="B73:F73"/>
    <mergeCell ref="I73:K73"/>
    <mergeCell ref="B74:F74"/>
    <mergeCell ref="I74:K74"/>
    <mergeCell ref="B1:D1"/>
    <mergeCell ref="B3:C4"/>
    <mergeCell ref="D3:E4"/>
    <mergeCell ref="F3:H4"/>
  </mergeCells>
  <conditionalFormatting sqref="B7:B71">
    <cfRule type="containsBlanks" dxfId="10" priority="51">
      <formula>LEN(TRIM(B7))=0</formula>
    </cfRule>
  </conditionalFormatting>
  <conditionalFormatting sqref="B7:B71">
    <cfRule type="cellIs" dxfId="9" priority="46" operator="greaterThanOrEqual">
      <formula>1</formula>
    </cfRule>
  </conditionalFormatting>
  <conditionalFormatting sqref="K7:K71">
    <cfRule type="cellIs" dxfId="8" priority="43" operator="equal">
      <formula>"VYHOVUJE"</formula>
    </cfRule>
  </conditionalFormatting>
  <conditionalFormatting sqref="K7:K71">
    <cfRule type="cellIs" dxfId="7" priority="42" operator="equal">
      <formula>"NEVYHOVUJE"</formula>
    </cfRule>
  </conditionalFormatting>
  <conditionalFormatting sqref="I7">
    <cfRule type="containsBlanks" dxfId="6" priority="13">
      <formula>LEN(TRIM(I7))=0</formula>
    </cfRule>
  </conditionalFormatting>
  <conditionalFormatting sqref="I7">
    <cfRule type="notContainsBlanks" dxfId="5" priority="12">
      <formula>LEN(TRIM(I7))&gt;0</formula>
    </cfRule>
  </conditionalFormatting>
  <conditionalFormatting sqref="I7:I71">
    <cfRule type="notContainsBlanks" dxfId="4" priority="11">
      <formula>LEN(TRIM(I7))&gt;0</formula>
    </cfRule>
  </conditionalFormatting>
  <conditionalFormatting sqref="I8:I71">
    <cfRule type="containsBlanks" dxfId="3" priority="10">
      <formula>LEN(TRIM(I8))=0</formula>
    </cfRule>
  </conditionalFormatting>
  <conditionalFormatting sqref="I8:I71">
    <cfRule type="notContainsBlanks" dxfId="2" priority="9">
      <formula>LEN(TRIM(I8))&gt;0</formula>
    </cfRule>
  </conditionalFormatting>
  <conditionalFormatting sqref="I8:I71">
    <cfRule type="notContainsBlanks" dxfId="1" priority="8">
      <formula>LEN(TRIM(I8))&gt;0</formula>
    </cfRule>
  </conditionalFormatting>
  <conditionalFormatting sqref="D7:D71">
    <cfRule type="containsBlanks" dxfId="0" priority="6">
      <formula>LEN(TRIM(D7))=0</formula>
    </cfRule>
  </conditionalFormatting>
  <dataValidations disablePrompts="1" count="1">
    <dataValidation type="list" allowBlank="1" showInputMessage="1" showErrorMessage="1" sqref="S7 S49:S50 S71" xr:uid="{EEC34606-D3B4-4792-B44B-02ACD854D5A1}">
      <formula1>#REF!</formula1>
    </dataValidation>
  </dataValidations>
  <pageMargins left="0.23622047244094491" right="0.23622047244094491" top="0.15748031496062992" bottom="0.19685039370078741" header="0.15748031496062992" footer="0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2021-05-31T18:00:40Z</cp:lastPrinted>
  <dcterms:created xsi:type="dcterms:W3CDTF">2014-03-05T12:43:32Z</dcterms:created>
  <dcterms:modified xsi:type="dcterms:W3CDTF">2021-05-31T18:04:29Z</dcterms:modified>
</cp:coreProperties>
</file>